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L:\Public Information Division\2022 Primaries\"/>
    </mc:Choice>
  </mc:AlternateContent>
  <xr:revisionPtr revIDLastSave="0" documentId="13_ncr:1_{85063799-52DC-449A-A5CE-A9170E08B719}" xr6:coauthVersionLast="47" xr6:coauthVersionMax="47" xr10:uidLastSave="{00000000-0000-0000-0000-000000000000}"/>
  <bookViews>
    <workbookView xWindow="-120" yWindow="-120" windowWidth="29040" windowHeight="17640" xr2:uid="{A4E7F96C-8F1E-4688-89E8-00153859A1D7}"/>
  </bookViews>
  <sheets>
    <sheet name="2022 Primaries EV Totals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5" i="1" l="1"/>
  <c r="C41" i="1"/>
  <c r="D41" i="1"/>
  <c r="B41" i="1"/>
  <c r="D25" i="1"/>
  <c r="E4" i="1"/>
  <c r="E5" i="1"/>
  <c r="E7" i="1"/>
  <c r="E8" i="1"/>
  <c r="E10" i="1"/>
  <c r="E11" i="1"/>
  <c r="E12" i="1"/>
  <c r="E14" i="1"/>
  <c r="E15" i="1"/>
  <c r="E16" i="1"/>
  <c r="E17" i="1"/>
  <c r="E19" i="1"/>
  <c r="E20" i="1"/>
  <c r="E21" i="1"/>
  <c r="E22" i="1"/>
  <c r="E23" i="1"/>
  <c r="E24" i="1"/>
  <c r="E26" i="1"/>
  <c r="E27" i="1"/>
  <c r="E28" i="1"/>
  <c r="E29" i="1"/>
  <c r="E30" i="1"/>
  <c r="E32" i="1"/>
  <c r="E33" i="1"/>
  <c r="E34" i="1"/>
  <c r="E36" i="1"/>
  <c r="E37" i="1"/>
  <c r="E38" i="1"/>
  <c r="E39" i="1"/>
  <c r="E40" i="1"/>
  <c r="E42" i="1"/>
  <c r="E43" i="1"/>
  <c r="E44" i="1"/>
  <c r="E46" i="1"/>
  <c r="E47" i="1"/>
  <c r="E48" i="1"/>
  <c r="E49" i="1"/>
  <c r="E50" i="1"/>
  <c r="E51" i="1"/>
  <c r="E53" i="1"/>
  <c r="E54" i="1"/>
  <c r="E55" i="1"/>
  <c r="E57" i="1"/>
  <c r="E58" i="1"/>
  <c r="E59" i="1"/>
  <c r="E60" i="1"/>
  <c r="E61" i="1"/>
  <c r="E62" i="1"/>
  <c r="E64" i="1"/>
  <c r="E66" i="1"/>
  <c r="E67" i="1"/>
  <c r="E68" i="1"/>
  <c r="E69" i="1"/>
  <c r="E70" i="1"/>
  <c r="E71" i="1"/>
  <c r="E72" i="1"/>
  <c r="E73" i="1"/>
  <c r="E75" i="1"/>
  <c r="E76" i="1"/>
  <c r="E77" i="1"/>
  <c r="E79" i="1"/>
  <c r="E80" i="1"/>
  <c r="E81" i="1"/>
  <c r="E83" i="1"/>
  <c r="E84" i="1"/>
  <c r="E85" i="1"/>
  <c r="E86" i="1"/>
  <c r="E87" i="1"/>
  <c r="E88" i="1"/>
  <c r="E89" i="1"/>
  <c r="E91" i="1"/>
  <c r="E92" i="1"/>
  <c r="E93" i="1"/>
  <c r="E94" i="1"/>
  <c r="E96" i="1"/>
  <c r="E97" i="1"/>
  <c r="E98" i="1"/>
  <c r="C52" i="1"/>
  <c r="D52" i="1"/>
  <c r="C35" i="1"/>
  <c r="D35" i="1"/>
  <c r="C9" i="1"/>
  <c r="D9" i="1"/>
  <c r="C65" i="1"/>
  <c r="C95" i="1"/>
  <c r="D95" i="1"/>
  <c r="C90" i="1"/>
  <c r="D90" i="1"/>
  <c r="C82" i="1"/>
  <c r="D82" i="1"/>
  <c r="C78" i="1"/>
  <c r="D78" i="1"/>
  <c r="C74" i="1"/>
  <c r="D74" i="1"/>
  <c r="C56" i="1"/>
  <c r="D56" i="1"/>
  <c r="C45" i="1"/>
  <c r="D45" i="1"/>
  <c r="C31" i="1"/>
  <c r="D31" i="1"/>
  <c r="C25" i="1"/>
  <c r="C18" i="1"/>
  <c r="D18" i="1"/>
  <c r="C13" i="1"/>
  <c r="D13" i="1"/>
  <c r="C6" i="1"/>
  <c r="D6" i="1"/>
  <c r="E3" i="1"/>
  <c r="B45" i="1"/>
  <c r="B35" i="1"/>
  <c r="B95" i="1"/>
  <c r="B90" i="1"/>
  <c r="B82" i="1"/>
  <c r="B74" i="1"/>
  <c r="B78" i="1"/>
  <c r="B56" i="1"/>
  <c r="B65" i="1"/>
  <c r="B52" i="1"/>
  <c r="B25" i="1"/>
  <c r="B31" i="1"/>
  <c r="B18" i="1"/>
  <c r="B13" i="1"/>
  <c r="B9" i="1"/>
  <c r="B6" i="1"/>
  <c r="C99" i="1" l="1"/>
  <c r="B99" i="1"/>
  <c r="E90" i="1"/>
  <c r="E65" i="1"/>
  <c r="E56" i="1"/>
  <c r="E95" i="1"/>
  <c r="E82" i="1"/>
  <c r="E78" i="1"/>
  <c r="E74" i="1"/>
  <c r="E63" i="1"/>
  <c r="E52" i="1"/>
  <c r="E45" i="1"/>
  <c r="E41" i="1"/>
  <c r="E35" i="1"/>
  <c r="E31" i="1"/>
  <c r="E25" i="1"/>
  <c r="E18" i="1"/>
  <c r="E13" i="1"/>
  <c r="E6" i="1"/>
  <c r="E9" i="1"/>
  <c r="D99" i="1"/>
  <c r="E99" i="1" l="1"/>
</calcChain>
</file>

<file path=xl/sharedStrings.xml><?xml version="1.0" encoding="utf-8"?>
<sst xmlns="http://schemas.openxmlformats.org/spreadsheetml/2006/main" count="100" uniqueCount="86">
  <si>
    <t>County Voter Registration and Elections Office</t>
  </si>
  <si>
    <t>Powdersville Branch Library</t>
  </si>
  <si>
    <t>Brooker Center</t>
  </si>
  <si>
    <t>Bluffton Recreation Center</t>
  </si>
  <si>
    <t>Hilton Head Government Complex</t>
  </si>
  <si>
    <t>St. Helena Branch Library</t>
  </si>
  <si>
    <t>Hanahan Library</t>
  </si>
  <si>
    <t>St. Stephen Library</t>
  </si>
  <si>
    <t>Richburg Town Hall</t>
  </si>
  <si>
    <t>County Voter Registration and Elections Annex</t>
  </si>
  <si>
    <t>Jerusalem Baptist Church</t>
  </si>
  <si>
    <t>Alston Bailey Elementary</t>
  </si>
  <si>
    <t>Wescott Park</t>
  </si>
  <si>
    <t>The Continuum</t>
  </si>
  <si>
    <t>Pamplico Library</t>
  </si>
  <si>
    <t>Andrews Recreation Center</t>
  </si>
  <si>
    <t>Choppee Recreation Center</t>
  </si>
  <si>
    <t>Waccamaw Neck Library</t>
  </si>
  <si>
    <t>Estill Bull Durham Center</t>
  </si>
  <si>
    <t>Yemassee Community Center</t>
  </si>
  <si>
    <t>Carolina Forest Library</t>
  </si>
  <si>
    <t>North Strand Recreation Center</t>
  </si>
  <si>
    <t>South Strand Recreation Center</t>
  </si>
  <si>
    <t>Lynchburg Police Department Building</t>
  </si>
  <si>
    <t>Orangeburg County North Library</t>
  </si>
  <si>
    <t>Vance Senior Center</t>
  </si>
  <si>
    <t>Captain Kimberly Hampton Memorial Library</t>
  </si>
  <si>
    <t>Central-Clemson Library</t>
  </si>
  <si>
    <t>County Voter Registration and Elections Office (2nd Location)</t>
  </si>
  <si>
    <t>Ballentine Community Center</t>
  </si>
  <si>
    <t>Garners Ferry Adult Activity Center</t>
  </si>
  <si>
    <t>Parklane Adult Activity Center</t>
  </si>
  <si>
    <t>St. John Elementary School</t>
  </si>
  <si>
    <t>Alex Chatman Auditorium</t>
  </si>
  <si>
    <t>JJ Mitcheom Community Center</t>
  </si>
  <si>
    <t>County</t>
  </si>
  <si>
    <t xml:space="preserve">Abbeville Total </t>
  </si>
  <si>
    <t>Aiken Total</t>
  </si>
  <si>
    <t>Anderson Total</t>
  </si>
  <si>
    <t>Allendale Total</t>
  </si>
  <si>
    <t>Bamberg Total</t>
  </si>
  <si>
    <t xml:space="preserve">Barnwell Total </t>
  </si>
  <si>
    <t>Statewide Total</t>
  </si>
  <si>
    <t>Beaufort Total</t>
  </si>
  <si>
    <t>Berkeley Total</t>
  </si>
  <si>
    <t>Calhoun Total</t>
  </si>
  <si>
    <t>Charleston Total</t>
  </si>
  <si>
    <t>Cherokee Total</t>
  </si>
  <si>
    <t>Chester Total</t>
  </si>
  <si>
    <t>Chesterfield Total</t>
  </si>
  <si>
    <t>Clarendon Total</t>
  </si>
  <si>
    <t>Colleton Total</t>
  </si>
  <si>
    <t>Darlington Total</t>
  </si>
  <si>
    <t>Dillon Total</t>
  </si>
  <si>
    <t>Dorchester Total</t>
  </si>
  <si>
    <t xml:space="preserve"> Total Early Voters</t>
  </si>
  <si>
    <t>Edgefield Total</t>
  </si>
  <si>
    <t>Fairfield Total</t>
  </si>
  <si>
    <t>Florence Total</t>
  </si>
  <si>
    <t>Georgetown Total</t>
  </si>
  <si>
    <t>Greenville Total</t>
  </si>
  <si>
    <t>Greenwood Total</t>
  </si>
  <si>
    <t>Hampton Total</t>
  </si>
  <si>
    <t>Horry Total</t>
  </si>
  <si>
    <t>Jasper Total</t>
  </si>
  <si>
    <t xml:space="preserve">Kershaw Total </t>
  </si>
  <si>
    <t>Lancaster Total</t>
  </si>
  <si>
    <t>Laurens Total</t>
  </si>
  <si>
    <t>Lee Total</t>
  </si>
  <si>
    <t>Lexington Total</t>
  </si>
  <si>
    <t>Marion Total</t>
  </si>
  <si>
    <t>Marlboro Total</t>
  </si>
  <si>
    <t>McCormick Total</t>
  </si>
  <si>
    <t>Newberry Total</t>
  </si>
  <si>
    <t>Oconee Total</t>
  </si>
  <si>
    <t>Orangeburg Total</t>
  </si>
  <si>
    <t>Pickens Total</t>
  </si>
  <si>
    <t>Richland Total</t>
  </si>
  <si>
    <t>Saluda Total</t>
  </si>
  <si>
    <t xml:space="preserve">Spartanburg Total </t>
  </si>
  <si>
    <t>Sumter Total</t>
  </si>
  <si>
    <t>Union Total</t>
  </si>
  <si>
    <t>Williamsburg Total</t>
  </si>
  <si>
    <t>York Total</t>
  </si>
  <si>
    <t>FE Delaine Elementary School</t>
  </si>
  <si>
    <t>Early Voting Totals: 2022 Statewide Primary Runoffs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</si>
</sst>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m/d;@"/>
  </numFmts>
  <fonts count="10" x14ac:knownFonts="1">
    <font>
      <sz val="11"/>
      <color theme="1"/>
      <name val="Calibri"/>
      <family val="2"/>
      <scheme val="minor"/>
    </font>
    <font>
      <b/>
      <sz val="11"/>
      <color theme="4"/>
      <name val="Calibri"/>
      <family val="2"/>
      <scheme val="minor"/>
    </font>
    <font>
      <b/>
      <sz val="12"/>
      <color theme="4"/>
      <name val="Calibri"/>
      <family val="2"/>
      <scheme val="minor"/>
    </font>
    <font>
      <b/>
      <sz val="14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20"/>
      <color theme="4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4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31">
    <xf numFmtId="0" fontId="0" fillId="0" borderId="0" xfId="0"/>
    <xf numFmtId="0" fontId="0" fillId="0" borderId="0" xfId="0" applyFont="1"/>
    <xf numFmtId="0" fontId="1" fillId="0" borderId="0" xfId="0" applyFont="1"/>
    <xf numFmtId="0" fontId="4" fillId="0" borderId="0" xfId="0" applyFont="1"/>
    <xf numFmtId="0" fontId="7" fillId="0" borderId="0" xfId="0" applyFont="1"/>
    <xf numFmtId="0" fontId="6" fillId="0" borderId="0" xfId="0" applyFont="1"/>
    <xf numFmtId="0" fontId="2" fillId="0" borderId="1" xfId="0" applyFont="1" applyBorder="1" applyAlignment="1">
      <alignment vertical="center"/>
    </xf>
    <xf numFmtId="0" fontId="6" fillId="0" borderId="1" xfId="0" applyFont="1" applyBorder="1" applyAlignment="1">
      <alignment horizontal="right"/>
    </xf>
    <xf numFmtId="0" fontId="6" fillId="0" borderId="1" xfId="0" applyFont="1" applyFill="1" applyBorder="1" applyAlignment="1">
      <alignment horizontal="right"/>
    </xf>
    <xf numFmtId="0" fontId="2" fillId="0" borderId="1" xfId="0" applyFont="1" applyFill="1" applyBorder="1" applyAlignment="1">
      <alignment vertical="center"/>
    </xf>
    <xf numFmtId="0" fontId="3" fillId="2" borderId="3" xfId="0" applyFont="1" applyFill="1" applyBorder="1" applyAlignment="1">
      <alignment horizontal="center"/>
    </xf>
    <xf numFmtId="16" fontId="3" fillId="2" borderId="5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3" fontId="1" fillId="0" borderId="2" xfId="0" applyNumberFormat="1" applyFont="1" applyBorder="1" applyAlignment="1">
      <alignment horizontal="center"/>
    </xf>
    <xf numFmtId="3" fontId="1" fillId="0" borderId="1" xfId="0" applyNumberFormat="1" applyFont="1" applyBorder="1" applyAlignment="1">
      <alignment horizontal="center"/>
    </xf>
    <xf numFmtId="3" fontId="6" fillId="0" borderId="1" xfId="0" applyNumberFormat="1" applyFont="1" applyBorder="1" applyAlignment="1">
      <alignment horizontal="center"/>
    </xf>
    <xf numFmtId="3" fontId="9" fillId="0" borderId="1" xfId="0" applyNumberFormat="1" applyFont="1" applyBorder="1" applyAlignment="1">
      <alignment horizontal="center"/>
    </xf>
    <xf numFmtId="164" fontId="3" fillId="2" borderId="4" xfId="0" applyNumberFormat="1" applyFont="1" applyFill="1" applyBorder="1" applyAlignment="1">
      <alignment horizontal="center" vertical="center"/>
    </xf>
    <xf numFmtId="3" fontId="1" fillId="0" borderId="1" xfId="0" applyNumberFormat="1" applyFont="1" applyFill="1" applyBorder="1" applyAlignment="1">
      <alignment horizontal="center"/>
    </xf>
    <xf numFmtId="0" fontId="1" fillId="0" borderId="0" xfId="0" applyFont="1" applyFill="1"/>
    <xf numFmtId="0" fontId="3" fillId="0" borderId="1" xfId="0" applyFont="1" applyFill="1" applyBorder="1" applyAlignment="1">
      <alignment horizontal="left"/>
    </xf>
    <xf numFmtId="3" fontId="3" fillId="0" borderId="1" xfId="1" applyNumberFormat="1" applyFont="1" applyFill="1" applyBorder="1" applyAlignment="1">
      <alignment horizontal="center"/>
    </xf>
    <xf numFmtId="3" fontId="3" fillId="0" borderId="1" xfId="1" applyNumberFormat="1" applyFont="1" applyFill="1" applyBorder="1" applyAlignment="1">
      <alignment horizontal="center" vertical="center"/>
    </xf>
    <xf numFmtId="0" fontId="0" fillId="0" borderId="0" xfId="0" applyFont="1" applyFill="1"/>
    <xf numFmtId="3" fontId="6" fillId="0" borderId="1" xfId="0" applyNumberFormat="1" applyFont="1" applyFill="1" applyBorder="1" applyAlignment="1">
      <alignment horizontal="center"/>
    </xf>
    <xf numFmtId="0" fontId="9" fillId="0" borderId="0" xfId="0" applyFont="1"/>
    <xf numFmtId="0" fontId="9" fillId="0" borderId="0" xfId="0" applyFont="1" applyFill="1"/>
    <xf numFmtId="0" fontId="2" fillId="0" borderId="1" xfId="0" applyFont="1" applyFill="1" applyBorder="1" applyAlignment="1">
      <alignment horizontal="left" vertical="center"/>
    </xf>
    <xf numFmtId="3" fontId="1" fillId="0" borderId="2" xfId="0" applyNumberFormat="1" applyFont="1" applyFill="1" applyBorder="1" applyAlignment="1">
      <alignment horizontal="center"/>
    </xf>
    <xf numFmtId="0" fontId="5" fillId="2" borderId="1" xfId="0" applyFont="1" applyFill="1" applyBorder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colors>
    <mruColors>
      <color rgb="FFFFFF8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6EC92-D56F-4DA8-AFB6-34D2337855EF}">
  <dimension ref="A1:F99"/>
  <sheetViews>
    <sheetView tabSelected="1" zoomScale="120" zoomScaleNormal="120" workbookViewId="0">
      <pane ySplit="2" topLeftCell="A3" activePane="bottomLeft" state="frozen"/>
      <selection pane="bottomLeft" activeCell="M10" sqref="M10"/>
    </sheetView>
  </sheetViews>
  <sheetFormatPr defaultRowHeight="15" x14ac:dyDescent="0.25"/>
  <cols>
    <col min="1" max="1" width="56.140625" style="1" bestFit="1" customWidth="1"/>
    <col min="2" max="2" width="10.42578125" style="4" customWidth="1"/>
    <col min="3" max="3" width="9.5703125" style="1" customWidth="1"/>
    <col min="4" max="4" width="9.42578125" style="1" customWidth="1"/>
    <col min="5" max="5" width="22.28515625" style="1" customWidth="1"/>
    <col min="6" max="6" width="13.140625" style="26" customWidth="1"/>
    <col min="7" max="16384" width="9.140625" style="1"/>
  </cols>
  <sheetData>
    <row r="1" spans="1:6" ht="27" thickBot="1" x14ac:dyDescent="0.45">
      <c r="A1" s="30" t="s">
        <v>85</v>
      </c>
      <c r="B1" s="30"/>
      <c r="C1" s="30"/>
      <c r="D1" s="30"/>
      <c r="E1" s="30"/>
    </row>
    <row r="2" spans="1:6" ht="19.5" thickBot="1" x14ac:dyDescent="0.35">
      <c r="A2" s="10" t="s">
        <v>35</v>
      </c>
      <c r="B2" s="18">
        <v>44734</v>
      </c>
      <c r="C2" s="18">
        <v>44735</v>
      </c>
      <c r="D2" s="18">
        <v>44736</v>
      </c>
      <c r="E2" s="11" t="s">
        <v>55</v>
      </c>
    </row>
    <row r="3" spans="1:6" s="2" customFormat="1" ht="15.75" x14ac:dyDescent="0.25">
      <c r="A3" s="12" t="s">
        <v>36</v>
      </c>
      <c r="B3" s="14">
        <v>15</v>
      </c>
      <c r="C3" s="14">
        <v>30</v>
      </c>
      <c r="D3" s="14">
        <v>42</v>
      </c>
      <c r="E3" s="14">
        <f t="shared" ref="E3:E34" si="0">SUM(B3:D3)</f>
        <v>87</v>
      </c>
      <c r="F3" s="26"/>
    </row>
    <row r="4" spans="1:6" s="2" customFormat="1" ht="15.75" x14ac:dyDescent="0.25">
      <c r="A4" s="13" t="s">
        <v>37</v>
      </c>
      <c r="B4" s="14">
        <v>105</v>
      </c>
      <c r="C4" s="14">
        <v>113</v>
      </c>
      <c r="D4" s="14">
        <v>206</v>
      </c>
      <c r="E4" s="15">
        <f t="shared" si="0"/>
        <v>424</v>
      </c>
      <c r="F4" s="26"/>
    </row>
    <row r="5" spans="1:6" s="2" customFormat="1" ht="15.75" x14ac:dyDescent="0.25">
      <c r="A5" s="13" t="s">
        <v>39</v>
      </c>
      <c r="B5" s="14">
        <v>167</v>
      </c>
      <c r="C5" s="14">
        <v>206</v>
      </c>
      <c r="D5" s="14">
        <v>231</v>
      </c>
      <c r="E5" s="15">
        <f t="shared" si="0"/>
        <v>604</v>
      </c>
      <c r="F5" s="26"/>
    </row>
    <row r="6" spans="1:6" s="2" customFormat="1" ht="15.75" x14ac:dyDescent="0.25">
      <c r="A6" s="28" t="s">
        <v>38</v>
      </c>
      <c r="B6" s="19">
        <f>B7+B8</f>
        <v>155</v>
      </c>
      <c r="C6" s="15">
        <f t="shared" ref="C6:D6" si="1">C7+C8</f>
        <v>195</v>
      </c>
      <c r="D6" s="15">
        <f t="shared" si="1"/>
        <v>333</v>
      </c>
      <c r="E6" s="15">
        <f t="shared" si="0"/>
        <v>683</v>
      </c>
      <c r="F6" s="26"/>
    </row>
    <row r="7" spans="1:6" s="5" customFormat="1" x14ac:dyDescent="0.25">
      <c r="A7" s="8" t="s">
        <v>0</v>
      </c>
      <c r="B7" s="25">
        <v>107</v>
      </c>
      <c r="C7" s="16">
        <v>134</v>
      </c>
      <c r="D7" s="16">
        <v>189</v>
      </c>
      <c r="E7" s="16">
        <f t="shared" si="0"/>
        <v>430</v>
      </c>
      <c r="F7" s="26"/>
    </row>
    <row r="8" spans="1:6" s="5" customFormat="1" x14ac:dyDescent="0.25">
      <c r="A8" s="8" t="s">
        <v>1</v>
      </c>
      <c r="B8" s="25">
        <v>48</v>
      </c>
      <c r="C8" s="16">
        <v>61</v>
      </c>
      <c r="D8" s="16">
        <v>144</v>
      </c>
      <c r="E8" s="16">
        <f t="shared" si="0"/>
        <v>253</v>
      </c>
      <c r="F8" s="26"/>
    </row>
    <row r="9" spans="1:6" s="2" customFormat="1" ht="15.75" x14ac:dyDescent="0.25">
      <c r="A9" s="9" t="s">
        <v>40</v>
      </c>
      <c r="B9" s="15">
        <f>B10+B11</f>
        <v>11</v>
      </c>
      <c r="C9" s="15">
        <f t="shared" ref="C9:D9" si="2">C10+C11</f>
        <v>13</v>
      </c>
      <c r="D9" s="15">
        <f t="shared" si="2"/>
        <v>21</v>
      </c>
      <c r="E9" s="15">
        <f t="shared" si="0"/>
        <v>45</v>
      </c>
      <c r="F9" s="26"/>
    </row>
    <row r="10" spans="1:6" s="5" customFormat="1" x14ac:dyDescent="0.25">
      <c r="A10" s="8" t="s">
        <v>0</v>
      </c>
      <c r="B10" s="16">
        <v>6</v>
      </c>
      <c r="C10" s="16">
        <v>5</v>
      </c>
      <c r="D10" s="16">
        <v>13</v>
      </c>
      <c r="E10" s="17">
        <f t="shared" si="0"/>
        <v>24</v>
      </c>
      <c r="F10" s="26"/>
    </row>
    <row r="11" spans="1:6" s="5" customFormat="1" x14ac:dyDescent="0.25">
      <c r="A11" s="8" t="s">
        <v>2</v>
      </c>
      <c r="B11" s="16">
        <v>5</v>
      </c>
      <c r="C11" s="16">
        <v>8</v>
      </c>
      <c r="D11" s="16">
        <v>8</v>
      </c>
      <c r="E11" s="17">
        <f t="shared" si="0"/>
        <v>21</v>
      </c>
      <c r="F11" s="26"/>
    </row>
    <row r="12" spans="1:6" s="2" customFormat="1" ht="15.75" x14ac:dyDescent="0.25">
      <c r="A12" s="9" t="s">
        <v>41</v>
      </c>
      <c r="B12" s="14">
        <v>36</v>
      </c>
      <c r="C12" s="14">
        <v>30</v>
      </c>
      <c r="D12" s="14">
        <v>29</v>
      </c>
      <c r="E12" s="15">
        <f t="shared" si="0"/>
        <v>95</v>
      </c>
      <c r="F12" s="26"/>
    </row>
    <row r="13" spans="1:6" s="2" customFormat="1" ht="15.75" x14ac:dyDescent="0.25">
      <c r="A13" s="9" t="s">
        <v>43</v>
      </c>
      <c r="B13" s="15">
        <f>B14+B15+B16+B17</f>
        <v>214</v>
      </c>
      <c r="C13" s="15">
        <f t="shared" ref="C13:D13" si="3">C14+C15+C16+C17</f>
        <v>282</v>
      </c>
      <c r="D13" s="15">
        <f t="shared" si="3"/>
        <v>368</v>
      </c>
      <c r="E13" s="19">
        <f t="shared" si="0"/>
        <v>864</v>
      </c>
      <c r="F13" s="26"/>
    </row>
    <row r="14" spans="1:6" s="5" customFormat="1" x14ac:dyDescent="0.25">
      <c r="A14" s="8" t="s">
        <v>0</v>
      </c>
      <c r="B14" s="16">
        <v>56</v>
      </c>
      <c r="C14" s="16">
        <v>67</v>
      </c>
      <c r="D14" s="16">
        <v>105</v>
      </c>
      <c r="E14" s="16">
        <f t="shared" si="0"/>
        <v>228</v>
      </c>
      <c r="F14" s="26"/>
    </row>
    <row r="15" spans="1:6" s="5" customFormat="1" x14ac:dyDescent="0.25">
      <c r="A15" s="8" t="s">
        <v>3</v>
      </c>
      <c r="B15" s="16">
        <v>70</v>
      </c>
      <c r="C15" s="16">
        <v>130</v>
      </c>
      <c r="D15" s="16">
        <v>118</v>
      </c>
      <c r="E15" s="16">
        <f t="shared" si="0"/>
        <v>318</v>
      </c>
      <c r="F15" s="26"/>
    </row>
    <row r="16" spans="1:6" s="5" customFormat="1" x14ac:dyDescent="0.25">
      <c r="A16" s="8" t="s">
        <v>4</v>
      </c>
      <c r="B16" s="16">
        <v>69</v>
      </c>
      <c r="C16" s="16">
        <v>66</v>
      </c>
      <c r="D16" s="16">
        <v>112</v>
      </c>
      <c r="E16" s="16">
        <f t="shared" si="0"/>
        <v>247</v>
      </c>
      <c r="F16" s="26"/>
    </row>
    <row r="17" spans="1:6" s="5" customFormat="1" x14ac:dyDescent="0.25">
      <c r="A17" s="8" t="s">
        <v>5</v>
      </c>
      <c r="B17" s="16">
        <v>19</v>
      </c>
      <c r="C17" s="16">
        <v>19</v>
      </c>
      <c r="D17" s="16">
        <v>33</v>
      </c>
      <c r="E17" s="16">
        <f t="shared" si="0"/>
        <v>71</v>
      </c>
      <c r="F17" s="26"/>
    </row>
    <row r="18" spans="1:6" s="2" customFormat="1" ht="15.75" x14ac:dyDescent="0.25">
      <c r="A18" s="9" t="s">
        <v>44</v>
      </c>
      <c r="B18" s="15">
        <f>B19+B20+B21</f>
        <v>278</v>
      </c>
      <c r="C18" s="15">
        <f t="shared" ref="C18:D18" si="4">C19+C20+C21</f>
        <v>333</v>
      </c>
      <c r="D18" s="15">
        <f t="shared" si="4"/>
        <v>403</v>
      </c>
      <c r="E18" s="15">
        <f t="shared" si="0"/>
        <v>1014</v>
      </c>
      <c r="F18" s="26"/>
    </row>
    <row r="19" spans="1:6" s="5" customFormat="1" x14ac:dyDescent="0.25">
      <c r="A19" s="8" t="s">
        <v>0</v>
      </c>
      <c r="B19" s="16">
        <v>176</v>
      </c>
      <c r="C19" s="16">
        <v>192</v>
      </c>
      <c r="D19" s="16">
        <v>250</v>
      </c>
      <c r="E19" s="16">
        <f t="shared" si="0"/>
        <v>618</v>
      </c>
      <c r="F19" s="26"/>
    </row>
    <row r="20" spans="1:6" s="5" customFormat="1" x14ac:dyDescent="0.25">
      <c r="A20" s="8" t="s">
        <v>6</v>
      </c>
      <c r="B20" s="16">
        <v>82</v>
      </c>
      <c r="C20" s="16">
        <v>105</v>
      </c>
      <c r="D20" s="16">
        <v>115</v>
      </c>
      <c r="E20" s="16">
        <f t="shared" si="0"/>
        <v>302</v>
      </c>
      <c r="F20" s="26"/>
    </row>
    <row r="21" spans="1:6" s="5" customFormat="1" x14ac:dyDescent="0.25">
      <c r="A21" s="8" t="s">
        <v>7</v>
      </c>
      <c r="B21" s="16">
        <v>20</v>
      </c>
      <c r="C21" s="16">
        <v>36</v>
      </c>
      <c r="D21" s="16">
        <v>38</v>
      </c>
      <c r="E21" s="16">
        <f t="shared" si="0"/>
        <v>94</v>
      </c>
      <c r="F21" s="26"/>
    </row>
    <row r="22" spans="1:6" s="2" customFormat="1" ht="15.75" x14ac:dyDescent="0.25">
      <c r="A22" s="9" t="s">
        <v>45</v>
      </c>
      <c r="B22" s="14">
        <v>12</v>
      </c>
      <c r="C22" s="14">
        <v>8</v>
      </c>
      <c r="D22" s="14">
        <v>28</v>
      </c>
      <c r="E22" s="15">
        <f t="shared" si="0"/>
        <v>48</v>
      </c>
      <c r="F22" s="26"/>
    </row>
    <row r="23" spans="1:6" s="2" customFormat="1" ht="15.75" x14ac:dyDescent="0.25">
      <c r="A23" s="9" t="s">
        <v>46</v>
      </c>
      <c r="B23" s="14">
        <v>212</v>
      </c>
      <c r="C23" s="14">
        <v>209</v>
      </c>
      <c r="D23" s="14">
        <v>310</v>
      </c>
      <c r="E23" s="15">
        <f t="shared" si="0"/>
        <v>731</v>
      </c>
      <c r="F23" s="26"/>
    </row>
    <row r="24" spans="1:6" s="2" customFormat="1" ht="15.75" x14ac:dyDescent="0.25">
      <c r="A24" s="9" t="s">
        <v>47</v>
      </c>
      <c r="B24" s="14">
        <v>113</v>
      </c>
      <c r="C24" s="14">
        <v>123</v>
      </c>
      <c r="D24" s="14">
        <v>128</v>
      </c>
      <c r="E24" s="15">
        <f t="shared" si="0"/>
        <v>364</v>
      </c>
      <c r="F24" s="26"/>
    </row>
    <row r="25" spans="1:6" s="20" customFormat="1" ht="15.75" x14ac:dyDescent="0.25">
      <c r="A25" s="9" t="s">
        <v>48</v>
      </c>
      <c r="B25" s="19">
        <f>B26+B27</f>
        <v>26</v>
      </c>
      <c r="C25" s="19">
        <f t="shared" ref="C25:D25" si="5">C26+C27</f>
        <v>20</v>
      </c>
      <c r="D25" s="19">
        <f t="shared" si="5"/>
        <v>53</v>
      </c>
      <c r="E25" s="19">
        <f t="shared" si="0"/>
        <v>99</v>
      </c>
      <c r="F25" s="27"/>
    </row>
    <row r="26" spans="1:6" s="5" customFormat="1" x14ac:dyDescent="0.25">
      <c r="A26" s="8" t="s">
        <v>0</v>
      </c>
      <c r="B26" s="16">
        <v>18</v>
      </c>
      <c r="C26" s="16">
        <v>8</v>
      </c>
      <c r="D26" s="16">
        <v>39</v>
      </c>
      <c r="E26" s="16">
        <f t="shared" si="0"/>
        <v>65</v>
      </c>
      <c r="F26" s="26"/>
    </row>
    <row r="27" spans="1:6" s="5" customFormat="1" x14ac:dyDescent="0.25">
      <c r="A27" s="8" t="s">
        <v>8</v>
      </c>
      <c r="B27" s="16">
        <v>8</v>
      </c>
      <c r="C27" s="16">
        <v>12</v>
      </c>
      <c r="D27" s="16">
        <v>14</v>
      </c>
      <c r="E27" s="16">
        <f t="shared" si="0"/>
        <v>34</v>
      </c>
      <c r="F27" s="26"/>
    </row>
    <row r="28" spans="1:6" s="2" customFormat="1" ht="15.75" x14ac:dyDescent="0.25">
      <c r="A28" s="9" t="s">
        <v>49</v>
      </c>
      <c r="B28" s="14">
        <v>161</v>
      </c>
      <c r="C28" s="14">
        <v>187</v>
      </c>
      <c r="D28" s="14">
        <v>161</v>
      </c>
      <c r="E28" s="15">
        <f t="shared" si="0"/>
        <v>509</v>
      </c>
      <c r="F28" s="26"/>
    </row>
    <row r="29" spans="1:6" s="2" customFormat="1" ht="15.75" x14ac:dyDescent="0.25">
      <c r="A29" s="9" t="s">
        <v>50</v>
      </c>
      <c r="B29" s="29">
        <v>39</v>
      </c>
      <c r="C29" s="14">
        <v>28</v>
      </c>
      <c r="D29" s="14">
        <v>48</v>
      </c>
      <c r="E29" s="15">
        <f t="shared" si="0"/>
        <v>115</v>
      </c>
      <c r="F29" s="26"/>
    </row>
    <row r="30" spans="1:6" s="2" customFormat="1" ht="15.75" x14ac:dyDescent="0.25">
      <c r="A30" s="9" t="s">
        <v>51</v>
      </c>
      <c r="B30" s="14">
        <v>89</v>
      </c>
      <c r="C30" s="14">
        <v>118</v>
      </c>
      <c r="D30" s="14">
        <v>152</v>
      </c>
      <c r="E30" s="15">
        <f t="shared" si="0"/>
        <v>359</v>
      </c>
      <c r="F30" s="26"/>
    </row>
    <row r="31" spans="1:6" s="2" customFormat="1" ht="15.75" x14ac:dyDescent="0.25">
      <c r="A31" s="9" t="s">
        <v>52</v>
      </c>
      <c r="B31" s="15">
        <f>B32+B33</f>
        <v>101</v>
      </c>
      <c r="C31" s="15">
        <f t="shared" ref="C31:D31" si="6">C32+C33</f>
        <v>114</v>
      </c>
      <c r="D31" s="15">
        <f t="shared" si="6"/>
        <v>182</v>
      </c>
      <c r="E31" s="15">
        <f t="shared" si="0"/>
        <v>397</v>
      </c>
      <c r="F31" s="26"/>
    </row>
    <row r="32" spans="1:6" s="5" customFormat="1" x14ac:dyDescent="0.25">
      <c r="A32" s="8" t="s">
        <v>9</v>
      </c>
      <c r="B32" s="16">
        <v>52</v>
      </c>
      <c r="C32" s="16">
        <v>66</v>
      </c>
      <c r="D32" s="16">
        <v>128</v>
      </c>
      <c r="E32" s="16">
        <f t="shared" si="0"/>
        <v>246</v>
      </c>
      <c r="F32" s="26"/>
    </row>
    <row r="33" spans="1:6" s="5" customFormat="1" x14ac:dyDescent="0.25">
      <c r="A33" s="8" t="s">
        <v>10</v>
      </c>
      <c r="B33" s="16">
        <v>49</v>
      </c>
      <c r="C33" s="16">
        <v>48</v>
      </c>
      <c r="D33" s="16">
        <v>54</v>
      </c>
      <c r="E33" s="16">
        <f t="shared" si="0"/>
        <v>151</v>
      </c>
      <c r="F33" s="26"/>
    </row>
    <row r="34" spans="1:6" s="2" customFormat="1" ht="15.75" x14ac:dyDescent="0.25">
      <c r="A34" s="9" t="s">
        <v>53</v>
      </c>
      <c r="B34" s="14">
        <v>3</v>
      </c>
      <c r="C34" s="14">
        <v>9</v>
      </c>
      <c r="D34" s="14">
        <v>13</v>
      </c>
      <c r="E34" s="15">
        <f t="shared" si="0"/>
        <v>25</v>
      </c>
      <c r="F34" s="26"/>
    </row>
    <row r="35" spans="1:6" s="2" customFormat="1" ht="15.75" x14ac:dyDescent="0.25">
      <c r="A35" s="9" t="s">
        <v>54</v>
      </c>
      <c r="B35" s="15">
        <f>B36+B37+B38</f>
        <v>226</v>
      </c>
      <c r="C35" s="15">
        <f t="shared" ref="C35:D35" si="7">C36+C37+C38</f>
        <v>318</v>
      </c>
      <c r="D35" s="15">
        <f t="shared" si="7"/>
        <v>333</v>
      </c>
      <c r="E35" s="15">
        <f t="shared" ref="E35:E63" si="8">SUM(B35:D35)</f>
        <v>877</v>
      </c>
      <c r="F35" s="26"/>
    </row>
    <row r="36" spans="1:6" s="5" customFormat="1" x14ac:dyDescent="0.25">
      <c r="A36" s="8" t="s">
        <v>0</v>
      </c>
      <c r="B36" s="16">
        <v>8</v>
      </c>
      <c r="C36" s="16">
        <v>100</v>
      </c>
      <c r="D36" s="16">
        <v>128</v>
      </c>
      <c r="E36" s="16">
        <f t="shared" si="8"/>
        <v>236</v>
      </c>
      <c r="F36" s="26"/>
    </row>
    <row r="37" spans="1:6" s="5" customFormat="1" x14ac:dyDescent="0.25">
      <c r="A37" s="8" t="s">
        <v>11</v>
      </c>
      <c r="B37" s="25">
        <v>98</v>
      </c>
      <c r="C37" s="16">
        <v>118</v>
      </c>
      <c r="D37" s="16">
        <v>174</v>
      </c>
      <c r="E37" s="16">
        <f t="shared" si="8"/>
        <v>390</v>
      </c>
      <c r="F37" s="26"/>
    </row>
    <row r="38" spans="1:6" s="5" customFormat="1" x14ac:dyDescent="0.25">
      <c r="A38" s="8" t="s">
        <v>12</v>
      </c>
      <c r="B38" s="25">
        <v>120</v>
      </c>
      <c r="C38" s="16">
        <v>100</v>
      </c>
      <c r="D38" s="16">
        <v>31</v>
      </c>
      <c r="E38" s="16">
        <f t="shared" si="8"/>
        <v>251</v>
      </c>
      <c r="F38" s="26"/>
    </row>
    <row r="39" spans="1:6" s="2" customFormat="1" ht="15.75" x14ac:dyDescent="0.25">
      <c r="A39" s="9" t="s">
        <v>56</v>
      </c>
      <c r="B39" s="14">
        <v>12</v>
      </c>
      <c r="C39" s="14">
        <v>19</v>
      </c>
      <c r="D39" s="14">
        <v>27</v>
      </c>
      <c r="E39" s="15">
        <f t="shared" si="8"/>
        <v>58</v>
      </c>
      <c r="F39" s="26"/>
    </row>
    <row r="40" spans="1:6" s="2" customFormat="1" ht="15.75" x14ac:dyDescent="0.25">
      <c r="A40" s="6" t="s">
        <v>57</v>
      </c>
      <c r="B40" s="14">
        <v>20</v>
      </c>
      <c r="C40" s="14">
        <v>30</v>
      </c>
      <c r="D40" s="14">
        <v>36</v>
      </c>
      <c r="E40" s="15">
        <f t="shared" si="8"/>
        <v>86</v>
      </c>
      <c r="F40" s="26"/>
    </row>
    <row r="41" spans="1:6" s="2" customFormat="1" ht="15.75" x14ac:dyDescent="0.25">
      <c r="A41" s="9" t="s">
        <v>58</v>
      </c>
      <c r="B41" s="15">
        <f>B42+B43+B44</f>
        <v>283</v>
      </c>
      <c r="C41" s="15">
        <f t="shared" ref="C41:D41" si="9">C42+C43+C44</f>
        <v>403</v>
      </c>
      <c r="D41" s="15">
        <f t="shared" si="9"/>
        <v>412</v>
      </c>
      <c r="E41" s="15">
        <f t="shared" si="8"/>
        <v>1098</v>
      </c>
      <c r="F41" s="26"/>
    </row>
    <row r="42" spans="1:6" s="5" customFormat="1" x14ac:dyDescent="0.25">
      <c r="A42" s="7" t="s">
        <v>0</v>
      </c>
      <c r="B42" s="16">
        <v>164</v>
      </c>
      <c r="C42" s="16">
        <v>234</v>
      </c>
      <c r="D42" s="16">
        <v>251</v>
      </c>
      <c r="E42" s="16">
        <f t="shared" si="8"/>
        <v>649</v>
      </c>
      <c r="F42" s="26"/>
    </row>
    <row r="43" spans="1:6" s="5" customFormat="1" x14ac:dyDescent="0.25">
      <c r="A43" s="7" t="s">
        <v>13</v>
      </c>
      <c r="B43" s="16">
        <v>107</v>
      </c>
      <c r="C43" s="16">
        <v>158</v>
      </c>
      <c r="D43" s="16">
        <v>144</v>
      </c>
      <c r="E43" s="16">
        <f t="shared" si="8"/>
        <v>409</v>
      </c>
      <c r="F43" s="26"/>
    </row>
    <row r="44" spans="1:6" s="5" customFormat="1" x14ac:dyDescent="0.25">
      <c r="A44" s="7" t="s">
        <v>14</v>
      </c>
      <c r="B44" s="16">
        <v>12</v>
      </c>
      <c r="C44" s="16">
        <v>11</v>
      </c>
      <c r="D44" s="16">
        <v>17</v>
      </c>
      <c r="E44" s="16">
        <f t="shared" si="8"/>
        <v>40</v>
      </c>
      <c r="F44" s="26"/>
    </row>
    <row r="45" spans="1:6" s="2" customFormat="1" ht="15.75" x14ac:dyDescent="0.25">
      <c r="A45" s="9" t="s">
        <v>59</v>
      </c>
      <c r="B45" s="15">
        <f>B46+B47+B48+B49</f>
        <v>154</v>
      </c>
      <c r="C45" s="15">
        <f t="shared" ref="C45:D45" si="10">C46+C47+C48+C49</f>
        <v>179</v>
      </c>
      <c r="D45" s="15">
        <f t="shared" si="10"/>
        <v>265</v>
      </c>
      <c r="E45" s="15">
        <f t="shared" si="8"/>
        <v>598</v>
      </c>
      <c r="F45" s="26"/>
    </row>
    <row r="46" spans="1:6" s="5" customFormat="1" x14ac:dyDescent="0.25">
      <c r="A46" s="7" t="s">
        <v>0</v>
      </c>
      <c r="B46" s="16">
        <v>44</v>
      </c>
      <c r="C46" s="16">
        <v>64</v>
      </c>
      <c r="D46" s="16">
        <v>91</v>
      </c>
      <c r="E46" s="16">
        <f t="shared" si="8"/>
        <v>199</v>
      </c>
      <c r="F46" s="26"/>
    </row>
    <row r="47" spans="1:6" s="5" customFormat="1" x14ac:dyDescent="0.25">
      <c r="A47" s="7" t="s">
        <v>15</v>
      </c>
      <c r="B47" s="16">
        <v>9</v>
      </c>
      <c r="C47" s="16">
        <v>14</v>
      </c>
      <c r="D47" s="16">
        <v>35</v>
      </c>
      <c r="E47" s="16">
        <f t="shared" si="8"/>
        <v>58</v>
      </c>
      <c r="F47" s="26"/>
    </row>
    <row r="48" spans="1:6" s="5" customFormat="1" x14ac:dyDescent="0.25">
      <c r="A48" s="8" t="s">
        <v>16</v>
      </c>
      <c r="B48" s="16">
        <v>17</v>
      </c>
      <c r="C48" s="16">
        <v>9</v>
      </c>
      <c r="D48" s="16">
        <v>6</v>
      </c>
      <c r="E48" s="16">
        <f t="shared" si="8"/>
        <v>32</v>
      </c>
      <c r="F48" s="26"/>
    </row>
    <row r="49" spans="1:6" s="5" customFormat="1" x14ac:dyDescent="0.25">
      <c r="A49" s="7" t="s">
        <v>17</v>
      </c>
      <c r="B49" s="16">
        <v>84</v>
      </c>
      <c r="C49" s="16">
        <v>92</v>
      </c>
      <c r="D49" s="16">
        <v>133</v>
      </c>
      <c r="E49" s="16">
        <f t="shared" si="8"/>
        <v>309</v>
      </c>
      <c r="F49" s="26"/>
    </row>
    <row r="50" spans="1:6" s="2" customFormat="1" ht="15.75" x14ac:dyDescent="0.25">
      <c r="A50" s="6" t="s">
        <v>60</v>
      </c>
      <c r="B50" s="14">
        <v>269</v>
      </c>
      <c r="C50" s="14">
        <v>348</v>
      </c>
      <c r="D50" s="14">
        <v>498</v>
      </c>
      <c r="E50" s="15">
        <f t="shared" si="8"/>
        <v>1115</v>
      </c>
      <c r="F50" s="26"/>
    </row>
    <row r="51" spans="1:6" s="2" customFormat="1" ht="15.75" x14ac:dyDescent="0.25">
      <c r="A51" s="6" t="s">
        <v>61</v>
      </c>
      <c r="B51" s="14">
        <v>70</v>
      </c>
      <c r="C51" s="14">
        <v>75</v>
      </c>
      <c r="D51" s="14">
        <v>82</v>
      </c>
      <c r="E51" s="15">
        <f t="shared" si="8"/>
        <v>227</v>
      </c>
      <c r="F51" s="26"/>
    </row>
    <row r="52" spans="1:6" s="2" customFormat="1" ht="15.75" x14ac:dyDescent="0.25">
      <c r="A52" s="9" t="s">
        <v>62</v>
      </c>
      <c r="B52" s="15">
        <f>B53+B54+B55</f>
        <v>4</v>
      </c>
      <c r="C52" s="15">
        <f t="shared" ref="C52:D52" si="11">C53+C54+C55</f>
        <v>7</v>
      </c>
      <c r="D52" s="15">
        <f t="shared" si="11"/>
        <v>9</v>
      </c>
      <c r="E52" s="15">
        <f t="shared" si="8"/>
        <v>20</v>
      </c>
      <c r="F52" s="26"/>
    </row>
    <row r="53" spans="1:6" s="5" customFormat="1" x14ac:dyDescent="0.25">
      <c r="A53" s="7" t="s">
        <v>0</v>
      </c>
      <c r="B53" s="16">
        <v>4</v>
      </c>
      <c r="C53" s="16">
        <v>6</v>
      </c>
      <c r="D53" s="16">
        <v>8</v>
      </c>
      <c r="E53" s="16">
        <f t="shared" si="8"/>
        <v>18</v>
      </c>
      <c r="F53" s="26"/>
    </row>
    <row r="54" spans="1:6" s="5" customFormat="1" x14ac:dyDescent="0.25">
      <c r="A54" s="8" t="s">
        <v>18</v>
      </c>
      <c r="B54" s="25">
        <v>0</v>
      </c>
      <c r="C54" s="16">
        <v>0</v>
      </c>
      <c r="D54" s="16">
        <v>0</v>
      </c>
      <c r="E54" s="16">
        <f t="shared" si="8"/>
        <v>0</v>
      </c>
      <c r="F54" s="26"/>
    </row>
    <row r="55" spans="1:6" s="5" customFormat="1" x14ac:dyDescent="0.25">
      <c r="A55" s="8" t="s">
        <v>19</v>
      </c>
      <c r="B55" s="25">
        <v>0</v>
      </c>
      <c r="C55" s="16">
        <v>1</v>
      </c>
      <c r="D55" s="16">
        <v>1</v>
      </c>
      <c r="E55" s="16">
        <f t="shared" si="8"/>
        <v>2</v>
      </c>
      <c r="F55" s="26"/>
    </row>
    <row r="56" spans="1:6" s="2" customFormat="1" ht="15.75" x14ac:dyDescent="0.25">
      <c r="A56" s="9" t="s">
        <v>63</v>
      </c>
      <c r="B56" s="15">
        <f>B57+B58+B59+B60</f>
        <v>1008</v>
      </c>
      <c r="C56" s="15">
        <f t="shared" ref="C56:D56" si="12">C57+C58+C59+C60</f>
        <v>1106</v>
      </c>
      <c r="D56" s="15">
        <f t="shared" si="12"/>
        <v>1080</v>
      </c>
      <c r="E56" s="15">
        <f t="shared" si="8"/>
        <v>3194</v>
      </c>
      <c r="F56" s="26"/>
    </row>
    <row r="57" spans="1:6" s="5" customFormat="1" x14ac:dyDescent="0.25">
      <c r="A57" s="7" t="s">
        <v>0</v>
      </c>
      <c r="B57" s="16">
        <v>233</v>
      </c>
      <c r="C57" s="16">
        <v>309</v>
      </c>
      <c r="D57" s="16">
        <v>285</v>
      </c>
      <c r="E57" s="16">
        <f t="shared" si="8"/>
        <v>827</v>
      </c>
      <c r="F57" s="26"/>
    </row>
    <row r="58" spans="1:6" s="5" customFormat="1" x14ac:dyDescent="0.25">
      <c r="A58" s="7" t="s">
        <v>20</v>
      </c>
      <c r="B58" s="16">
        <v>302</v>
      </c>
      <c r="C58" s="16">
        <v>297</v>
      </c>
      <c r="D58" s="16">
        <v>268</v>
      </c>
      <c r="E58" s="16">
        <f t="shared" si="8"/>
        <v>867</v>
      </c>
      <c r="F58" s="26"/>
    </row>
    <row r="59" spans="1:6" s="5" customFormat="1" x14ac:dyDescent="0.25">
      <c r="A59" s="7" t="s">
        <v>21</v>
      </c>
      <c r="B59" s="16">
        <v>172</v>
      </c>
      <c r="C59" s="16">
        <v>161</v>
      </c>
      <c r="D59" s="16">
        <v>186</v>
      </c>
      <c r="E59" s="16">
        <f t="shared" si="8"/>
        <v>519</v>
      </c>
      <c r="F59" s="26"/>
    </row>
    <row r="60" spans="1:6" s="5" customFormat="1" x14ac:dyDescent="0.25">
      <c r="A60" s="7" t="s">
        <v>22</v>
      </c>
      <c r="B60" s="16">
        <v>301</v>
      </c>
      <c r="C60" s="16">
        <v>339</v>
      </c>
      <c r="D60" s="16">
        <v>341</v>
      </c>
      <c r="E60" s="16">
        <f t="shared" si="8"/>
        <v>981</v>
      </c>
      <c r="F60" s="26"/>
    </row>
    <row r="61" spans="1:6" s="2" customFormat="1" ht="15.75" x14ac:dyDescent="0.25">
      <c r="A61" s="6" t="s">
        <v>64</v>
      </c>
      <c r="B61" s="14">
        <v>12</v>
      </c>
      <c r="C61" s="14">
        <v>18</v>
      </c>
      <c r="D61" s="14">
        <v>44</v>
      </c>
      <c r="E61" s="15">
        <f t="shared" si="8"/>
        <v>74</v>
      </c>
      <c r="F61" s="26"/>
    </row>
    <row r="62" spans="1:6" s="2" customFormat="1" ht="15.75" x14ac:dyDescent="0.25">
      <c r="A62" s="6" t="s">
        <v>65</v>
      </c>
      <c r="B62" s="14">
        <v>355</v>
      </c>
      <c r="C62" s="14">
        <v>297</v>
      </c>
      <c r="D62" s="14">
        <v>449</v>
      </c>
      <c r="E62" s="15">
        <f t="shared" si="8"/>
        <v>1101</v>
      </c>
      <c r="F62" s="26"/>
    </row>
    <row r="63" spans="1:6" s="2" customFormat="1" ht="15.75" x14ac:dyDescent="0.25">
      <c r="A63" s="9" t="s">
        <v>66</v>
      </c>
      <c r="B63" s="15">
        <v>76</v>
      </c>
      <c r="C63" s="15">
        <v>114</v>
      </c>
      <c r="D63" s="15">
        <v>103</v>
      </c>
      <c r="E63" s="15">
        <f t="shared" si="8"/>
        <v>293</v>
      </c>
      <c r="F63" s="26"/>
    </row>
    <row r="64" spans="1:6" s="2" customFormat="1" ht="15.75" x14ac:dyDescent="0.25">
      <c r="A64" s="6" t="s">
        <v>67</v>
      </c>
      <c r="B64" s="14">
        <v>52</v>
      </c>
      <c r="C64" s="14">
        <v>66</v>
      </c>
      <c r="D64" s="14">
        <v>98</v>
      </c>
      <c r="E64" s="15">
        <f t="shared" ref="E64:E94" si="13">SUM(B64:D64)</f>
        <v>216</v>
      </c>
      <c r="F64" s="26"/>
    </row>
    <row r="65" spans="1:6" s="2" customFormat="1" ht="15.75" x14ac:dyDescent="0.25">
      <c r="A65" s="9" t="s">
        <v>68</v>
      </c>
      <c r="B65" s="15">
        <f>B66+B67</f>
        <v>19</v>
      </c>
      <c r="C65" s="15">
        <f t="shared" ref="C65:D65" si="14">C66+C67</f>
        <v>20</v>
      </c>
      <c r="D65" s="15">
        <f t="shared" si="14"/>
        <v>47</v>
      </c>
      <c r="E65" s="15">
        <f t="shared" si="13"/>
        <v>86</v>
      </c>
      <c r="F65" s="26"/>
    </row>
    <row r="66" spans="1:6" s="3" customFormat="1" x14ac:dyDescent="0.25">
      <c r="A66" s="7" t="s">
        <v>0</v>
      </c>
      <c r="B66" s="16">
        <v>13</v>
      </c>
      <c r="C66" s="16">
        <v>18</v>
      </c>
      <c r="D66" s="16">
        <v>37</v>
      </c>
      <c r="E66" s="16">
        <f t="shared" si="13"/>
        <v>68</v>
      </c>
      <c r="F66" s="26"/>
    </row>
    <row r="67" spans="1:6" s="3" customFormat="1" x14ac:dyDescent="0.25">
      <c r="A67" s="7" t="s">
        <v>23</v>
      </c>
      <c r="B67" s="16">
        <v>6</v>
      </c>
      <c r="C67" s="16">
        <v>2</v>
      </c>
      <c r="D67" s="16">
        <v>10</v>
      </c>
      <c r="E67" s="16">
        <f t="shared" si="13"/>
        <v>18</v>
      </c>
      <c r="F67" s="26"/>
    </row>
    <row r="68" spans="1:6" s="2" customFormat="1" ht="15.75" x14ac:dyDescent="0.25">
      <c r="A68" s="6" t="s">
        <v>69</v>
      </c>
      <c r="B68" s="14">
        <v>479</v>
      </c>
      <c r="C68" s="14">
        <v>446</v>
      </c>
      <c r="D68" s="14">
        <v>552</v>
      </c>
      <c r="E68" s="15">
        <f t="shared" si="13"/>
        <v>1477</v>
      </c>
      <c r="F68" s="26"/>
    </row>
    <row r="69" spans="1:6" s="2" customFormat="1" ht="15.75" x14ac:dyDescent="0.25">
      <c r="A69" s="9" t="s">
        <v>70</v>
      </c>
      <c r="B69" s="14">
        <v>51</v>
      </c>
      <c r="C69" s="14">
        <v>53</v>
      </c>
      <c r="D69" s="14">
        <v>56</v>
      </c>
      <c r="E69" s="15">
        <f t="shared" si="13"/>
        <v>160</v>
      </c>
      <c r="F69" s="26"/>
    </row>
    <row r="70" spans="1:6" s="2" customFormat="1" ht="15.75" x14ac:dyDescent="0.25">
      <c r="A70" s="6" t="s">
        <v>71</v>
      </c>
      <c r="B70" s="14">
        <v>70</v>
      </c>
      <c r="C70" s="14">
        <v>77</v>
      </c>
      <c r="D70" s="14">
        <v>101</v>
      </c>
      <c r="E70" s="15">
        <f t="shared" si="13"/>
        <v>248</v>
      </c>
      <c r="F70" s="26"/>
    </row>
    <row r="71" spans="1:6" s="2" customFormat="1" ht="15.75" x14ac:dyDescent="0.25">
      <c r="A71" s="6" t="s">
        <v>72</v>
      </c>
      <c r="B71" s="14">
        <v>20</v>
      </c>
      <c r="C71" s="14">
        <v>19</v>
      </c>
      <c r="D71" s="14">
        <v>17</v>
      </c>
      <c r="E71" s="15">
        <f t="shared" si="13"/>
        <v>56</v>
      </c>
      <c r="F71" s="26"/>
    </row>
    <row r="72" spans="1:6" s="2" customFormat="1" ht="15.75" x14ac:dyDescent="0.25">
      <c r="A72" s="6" t="s">
        <v>73</v>
      </c>
      <c r="B72" s="14">
        <v>174</v>
      </c>
      <c r="C72" s="14">
        <v>196</v>
      </c>
      <c r="D72" s="14">
        <v>195</v>
      </c>
      <c r="E72" s="15">
        <f t="shared" si="13"/>
        <v>565</v>
      </c>
      <c r="F72" s="26"/>
    </row>
    <row r="73" spans="1:6" s="2" customFormat="1" ht="15.75" x14ac:dyDescent="0.25">
      <c r="A73" s="6" t="s">
        <v>74</v>
      </c>
      <c r="B73" s="14">
        <v>121</v>
      </c>
      <c r="C73" s="14">
        <v>104</v>
      </c>
      <c r="D73" s="14">
        <v>206</v>
      </c>
      <c r="E73" s="15">
        <f t="shared" si="13"/>
        <v>431</v>
      </c>
      <c r="F73" s="26"/>
    </row>
    <row r="74" spans="1:6" s="2" customFormat="1" ht="15.75" x14ac:dyDescent="0.25">
      <c r="A74" s="9" t="s">
        <v>75</v>
      </c>
      <c r="B74" s="15">
        <f>B75+B76+B77</f>
        <v>90</v>
      </c>
      <c r="C74" s="15">
        <f t="shared" ref="C74:D74" si="15">C75+C76+C77</f>
        <v>84</v>
      </c>
      <c r="D74" s="15">
        <f t="shared" si="15"/>
        <v>133</v>
      </c>
      <c r="E74" s="15">
        <f t="shared" si="13"/>
        <v>307</v>
      </c>
      <c r="F74" s="26"/>
    </row>
    <row r="75" spans="1:6" s="3" customFormat="1" x14ac:dyDescent="0.25">
      <c r="A75" s="7" t="s">
        <v>0</v>
      </c>
      <c r="B75" s="16">
        <v>44</v>
      </c>
      <c r="C75" s="16">
        <v>61</v>
      </c>
      <c r="D75" s="16">
        <v>94</v>
      </c>
      <c r="E75" s="16">
        <f t="shared" si="13"/>
        <v>199</v>
      </c>
      <c r="F75" s="26"/>
    </row>
    <row r="76" spans="1:6" s="3" customFormat="1" x14ac:dyDescent="0.25">
      <c r="A76" s="7" t="s">
        <v>24</v>
      </c>
      <c r="B76" s="16">
        <v>5</v>
      </c>
      <c r="C76" s="16">
        <v>7</v>
      </c>
      <c r="D76" s="16">
        <v>14</v>
      </c>
      <c r="E76" s="16">
        <f t="shared" si="13"/>
        <v>26</v>
      </c>
      <c r="F76" s="26"/>
    </row>
    <row r="77" spans="1:6" s="3" customFormat="1" x14ac:dyDescent="0.25">
      <c r="A77" s="7" t="s">
        <v>25</v>
      </c>
      <c r="B77" s="16">
        <v>41</v>
      </c>
      <c r="C77" s="16">
        <v>16</v>
      </c>
      <c r="D77" s="16">
        <v>25</v>
      </c>
      <c r="E77" s="16">
        <f t="shared" si="13"/>
        <v>82</v>
      </c>
      <c r="F77" s="26"/>
    </row>
    <row r="78" spans="1:6" s="2" customFormat="1" ht="15.75" x14ac:dyDescent="0.25">
      <c r="A78" s="9" t="s">
        <v>76</v>
      </c>
      <c r="B78" s="15">
        <f>B79+B80+B81</f>
        <v>157</v>
      </c>
      <c r="C78" s="15">
        <f t="shared" ref="C78:D78" si="16">C79+C80+C81</f>
        <v>204</v>
      </c>
      <c r="D78" s="15">
        <f t="shared" si="16"/>
        <v>283</v>
      </c>
      <c r="E78" s="15">
        <f t="shared" si="13"/>
        <v>644</v>
      </c>
      <c r="F78" s="26"/>
    </row>
    <row r="79" spans="1:6" s="3" customFormat="1" x14ac:dyDescent="0.25">
      <c r="A79" s="7" t="s">
        <v>0</v>
      </c>
      <c r="B79" s="16">
        <v>45</v>
      </c>
      <c r="C79" s="16">
        <v>89</v>
      </c>
      <c r="D79" s="16">
        <v>92</v>
      </c>
      <c r="E79" s="16">
        <f t="shared" si="13"/>
        <v>226</v>
      </c>
      <c r="F79" s="26"/>
    </row>
    <row r="80" spans="1:6" s="3" customFormat="1" x14ac:dyDescent="0.25">
      <c r="A80" s="7" t="s">
        <v>26</v>
      </c>
      <c r="B80" s="16">
        <v>63</v>
      </c>
      <c r="C80" s="16">
        <v>65</v>
      </c>
      <c r="D80" s="16">
        <v>122</v>
      </c>
      <c r="E80" s="16">
        <f t="shared" si="13"/>
        <v>250</v>
      </c>
      <c r="F80" s="26"/>
    </row>
    <row r="81" spans="1:6" s="3" customFormat="1" x14ac:dyDescent="0.25">
      <c r="A81" s="7" t="s">
        <v>27</v>
      </c>
      <c r="B81" s="16">
        <v>49</v>
      </c>
      <c r="C81" s="16">
        <v>50</v>
      </c>
      <c r="D81" s="16">
        <v>69</v>
      </c>
      <c r="E81" s="16">
        <f t="shared" si="13"/>
        <v>168</v>
      </c>
      <c r="F81" s="26"/>
    </row>
    <row r="82" spans="1:6" s="2" customFormat="1" ht="15.75" x14ac:dyDescent="0.25">
      <c r="A82" s="9" t="s">
        <v>77</v>
      </c>
      <c r="B82" s="15">
        <f>B83+B84+B85+B86+B87</f>
        <v>752</v>
      </c>
      <c r="C82" s="15">
        <f t="shared" ref="C82:D82" si="17">C83+C84+C85+C86+C87</f>
        <v>678</v>
      </c>
      <c r="D82" s="15">
        <f t="shared" si="17"/>
        <v>951</v>
      </c>
      <c r="E82" s="15">
        <f t="shared" si="13"/>
        <v>2381</v>
      </c>
      <c r="F82" s="26"/>
    </row>
    <row r="83" spans="1:6" s="3" customFormat="1" x14ac:dyDescent="0.25">
      <c r="A83" s="7" t="s">
        <v>0</v>
      </c>
      <c r="B83" s="25">
        <v>178</v>
      </c>
      <c r="C83" s="16">
        <v>173</v>
      </c>
      <c r="D83" s="16">
        <v>229</v>
      </c>
      <c r="E83" s="16">
        <f t="shared" si="13"/>
        <v>580</v>
      </c>
      <c r="F83" s="26"/>
    </row>
    <row r="84" spans="1:6" s="3" customFormat="1" x14ac:dyDescent="0.25">
      <c r="A84" s="7" t="s">
        <v>28</v>
      </c>
      <c r="B84" s="16">
        <v>49</v>
      </c>
      <c r="C84" s="16">
        <v>60</v>
      </c>
      <c r="D84" s="16">
        <v>87</v>
      </c>
      <c r="E84" s="16">
        <f t="shared" si="13"/>
        <v>196</v>
      </c>
      <c r="F84" s="26"/>
    </row>
    <row r="85" spans="1:6" s="3" customFormat="1" x14ac:dyDescent="0.25">
      <c r="A85" s="7" t="s">
        <v>29</v>
      </c>
      <c r="B85" s="16">
        <v>132</v>
      </c>
      <c r="C85" s="16">
        <v>103</v>
      </c>
      <c r="D85" s="16">
        <v>121</v>
      </c>
      <c r="E85" s="16">
        <f t="shared" si="13"/>
        <v>356</v>
      </c>
      <c r="F85" s="26"/>
    </row>
    <row r="86" spans="1:6" s="3" customFormat="1" x14ac:dyDescent="0.25">
      <c r="A86" s="7" t="s">
        <v>30</v>
      </c>
      <c r="B86" s="16">
        <v>211</v>
      </c>
      <c r="C86" s="16">
        <v>164</v>
      </c>
      <c r="D86" s="16">
        <v>263</v>
      </c>
      <c r="E86" s="16">
        <f t="shared" si="13"/>
        <v>638</v>
      </c>
      <c r="F86" s="26"/>
    </row>
    <row r="87" spans="1:6" s="3" customFormat="1" x14ac:dyDescent="0.25">
      <c r="A87" s="7" t="s">
        <v>31</v>
      </c>
      <c r="B87" s="16">
        <v>182</v>
      </c>
      <c r="C87" s="16">
        <v>178</v>
      </c>
      <c r="D87" s="16">
        <v>251</v>
      </c>
      <c r="E87" s="16">
        <f t="shared" si="13"/>
        <v>611</v>
      </c>
      <c r="F87" s="26"/>
    </row>
    <row r="88" spans="1:6" s="2" customFormat="1" ht="15.75" x14ac:dyDescent="0.25">
      <c r="A88" s="9" t="s">
        <v>78</v>
      </c>
      <c r="B88" s="14">
        <v>38</v>
      </c>
      <c r="C88" s="14">
        <v>22</v>
      </c>
      <c r="D88" s="14">
        <v>30</v>
      </c>
      <c r="E88" s="15">
        <f t="shared" si="13"/>
        <v>90</v>
      </c>
      <c r="F88" s="26"/>
    </row>
    <row r="89" spans="1:6" s="2" customFormat="1" ht="15.75" x14ac:dyDescent="0.25">
      <c r="A89" s="6" t="s">
        <v>79</v>
      </c>
      <c r="B89" s="14">
        <v>167</v>
      </c>
      <c r="C89" s="14">
        <v>210</v>
      </c>
      <c r="D89" s="14">
        <v>285</v>
      </c>
      <c r="E89" s="15">
        <f t="shared" si="13"/>
        <v>662</v>
      </c>
      <c r="F89" s="26"/>
    </row>
    <row r="90" spans="1:6" s="2" customFormat="1" ht="15.75" x14ac:dyDescent="0.25">
      <c r="A90" s="9" t="s">
        <v>80</v>
      </c>
      <c r="B90" s="15">
        <f>B91+B92+B93</f>
        <v>99</v>
      </c>
      <c r="C90" s="15">
        <f t="shared" ref="C90:D90" si="18">C91+C92+C93</f>
        <v>110</v>
      </c>
      <c r="D90" s="15">
        <f t="shared" si="18"/>
        <v>183</v>
      </c>
      <c r="E90" s="15">
        <f t="shared" si="13"/>
        <v>392</v>
      </c>
      <c r="F90" s="26"/>
    </row>
    <row r="91" spans="1:6" s="3" customFormat="1" x14ac:dyDescent="0.25">
      <c r="A91" s="7" t="s">
        <v>0</v>
      </c>
      <c r="B91" s="16">
        <v>82</v>
      </c>
      <c r="C91" s="16">
        <v>82</v>
      </c>
      <c r="D91" s="16">
        <v>139</v>
      </c>
      <c r="E91" s="16">
        <f t="shared" si="13"/>
        <v>303</v>
      </c>
      <c r="F91" s="26"/>
    </row>
    <row r="92" spans="1:6" s="3" customFormat="1" x14ac:dyDescent="0.25">
      <c r="A92" s="7" t="s">
        <v>84</v>
      </c>
      <c r="B92" s="16">
        <v>14</v>
      </c>
      <c r="C92" s="16">
        <v>24</v>
      </c>
      <c r="D92" s="16">
        <v>38</v>
      </c>
      <c r="E92" s="16">
        <f t="shared" si="13"/>
        <v>76</v>
      </c>
      <c r="F92" s="26"/>
    </row>
    <row r="93" spans="1:6" s="3" customFormat="1" x14ac:dyDescent="0.25">
      <c r="A93" s="7" t="s">
        <v>32</v>
      </c>
      <c r="B93" s="16">
        <v>3</v>
      </c>
      <c r="C93" s="16">
        <v>4</v>
      </c>
      <c r="D93" s="16">
        <v>6</v>
      </c>
      <c r="E93" s="16">
        <f t="shared" si="13"/>
        <v>13</v>
      </c>
      <c r="F93" s="26"/>
    </row>
    <row r="94" spans="1:6" s="2" customFormat="1" ht="15.75" x14ac:dyDescent="0.25">
      <c r="A94" s="6" t="s">
        <v>81</v>
      </c>
      <c r="B94" s="14">
        <v>28</v>
      </c>
      <c r="C94" s="14">
        <v>23</v>
      </c>
      <c r="D94" s="14">
        <v>46</v>
      </c>
      <c r="E94" s="15">
        <f t="shared" si="13"/>
        <v>97</v>
      </c>
      <c r="F94" s="26"/>
    </row>
    <row r="95" spans="1:6" s="2" customFormat="1" ht="15.75" x14ac:dyDescent="0.25">
      <c r="A95" s="9" t="s">
        <v>82</v>
      </c>
      <c r="B95" s="15">
        <f>B96+B97</f>
        <v>514</v>
      </c>
      <c r="C95" s="15">
        <f t="shared" ref="C95:D95" si="19">C96+C97</f>
        <v>440</v>
      </c>
      <c r="D95" s="15">
        <f t="shared" si="19"/>
        <v>475</v>
      </c>
      <c r="E95" s="15">
        <f t="shared" ref="E95:E99" si="20">SUM(B95:D95)</f>
        <v>1429</v>
      </c>
      <c r="F95" s="26"/>
    </row>
    <row r="96" spans="1:6" s="3" customFormat="1" x14ac:dyDescent="0.25">
      <c r="A96" s="7" t="s">
        <v>33</v>
      </c>
      <c r="B96" s="16">
        <v>473</v>
      </c>
      <c r="C96" s="16">
        <v>390</v>
      </c>
      <c r="D96" s="16">
        <v>426</v>
      </c>
      <c r="E96" s="16">
        <f t="shared" si="20"/>
        <v>1289</v>
      </c>
      <c r="F96" s="26"/>
    </row>
    <row r="97" spans="1:6" s="3" customFormat="1" x14ac:dyDescent="0.25">
      <c r="A97" s="7" t="s">
        <v>34</v>
      </c>
      <c r="B97" s="16">
        <v>41</v>
      </c>
      <c r="C97" s="16">
        <v>50</v>
      </c>
      <c r="D97" s="16">
        <v>49</v>
      </c>
      <c r="E97" s="16">
        <f t="shared" si="20"/>
        <v>140</v>
      </c>
      <c r="F97" s="26"/>
    </row>
    <row r="98" spans="1:6" s="2" customFormat="1" ht="15.75" x14ac:dyDescent="0.25">
      <c r="A98" s="6" t="s">
        <v>83</v>
      </c>
      <c r="B98" s="14">
        <v>114</v>
      </c>
      <c r="C98" s="14">
        <v>121</v>
      </c>
      <c r="D98" s="14">
        <v>163</v>
      </c>
      <c r="E98" s="15">
        <f t="shared" si="20"/>
        <v>398</v>
      </c>
      <c r="F98" s="26"/>
    </row>
    <row r="99" spans="1:6" s="24" customFormat="1" ht="18.75" x14ac:dyDescent="0.3">
      <c r="A99" s="21" t="s">
        <v>42</v>
      </c>
      <c r="B99" s="22">
        <f>SUM(B98, B95,B90,B89,B88,B82,B78,B74,B73,B72,B71,B70,B69,B68,B65,B64,B63,B62,B61,B56,B52,B51,B50,B45,B41,B40,B39,B35,B34,B31,B30,B29,B28,B25,B24,B23,B22,B18,B13,B12,B9,B6,B5,B4,B3)</f>
        <v>7143</v>
      </c>
      <c r="C99" s="22">
        <f>SUM(C98, C95,C90,C89,C88,C82,C78,C74,C73,C72,C71,C70,C69,C68,C65,C64,C63,C62,C61,C56,C52,C51,C50,C45,C41,C40,C39,C35,C34,C31,C30,C29,C28,C25,C24,C23,C22,C18,C13,C12,C9,C6,C5,C4,C3)</f>
        <v>7782</v>
      </c>
      <c r="D99" s="22">
        <f>SUM(D98, D95,D90,D89,D88,D82,D78,D74,D73,D72,D71,D70,D69,D68,D65,D64,D63,D62,D61,D56,D52,D51,D50,D45,D41,D40,D39,D35,D34,D31,D30,D29,D28,D25,D24,D23,D22,D18,D13,D12,D9,D6,D5,D4,D3)</f>
        <v>9821</v>
      </c>
      <c r="E99" s="23">
        <f t="shared" si="20"/>
        <v>24746</v>
      </c>
      <c r="F99" s="27"/>
    </row>
  </sheetData>
  <mergeCells count="1">
    <mergeCell ref="A1:E1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CC2E63F79DA84E905583198956D155" ma:contentTypeVersion="0" ma:contentTypeDescription="Create a new document." ma:contentTypeScope="" ma:versionID="4f8d7ca9502dede136cc7116f812f5f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773c2ab89eee4c2fb6509a863286d7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C83FD7B-EFEC-4C33-B9D4-DA66723D434E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DEC9F2C-2DCB-45CB-AE6D-944AFB8E59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DA8D226-6231-40C5-AB6D-BDE2C89A2757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 Primaries EV Totals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Catalano, John Michael</dc:creator>
  <cp:lastModifiedBy>Catalano, John Michael</cp:lastModifiedBy>
  <dcterms:created xsi:type="dcterms:W3CDTF">2022-06-01T13:48:11Z</dcterms:created>
  <dcterms:modified xsi:type="dcterms:W3CDTF">2022-06-27T14:31:04Z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0x010100D7CC2E63F79DA84E905583198956D155</vt:lpwstr>
  </property>
</Properties>
</file>