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3 - Public Information Division\Elections\2024 PPPs\"/>
    </mc:Choice>
  </mc:AlternateContent>
  <xr:revisionPtr revIDLastSave="0" documentId="13_ncr:1_{FD95E0E9-A91E-47F6-ADAF-53FF84308257}" xr6:coauthVersionLast="47" xr6:coauthVersionMax="47" xr10:uidLastSave="{00000000-0000-0000-0000-000000000000}"/>
  <bookViews>
    <workbookView xWindow="28680" yWindow="-120" windowWidth="29040" windowHeight="15840" xr2:uid="{A4E7F96C-8F1E-4688-89E8-00153859A1D7}"/>
  </bookViews>
  <sheets>
    <sheet name="2024 PPP DEMOCRATIC EV Total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3" i="1" l="1"/>
  <c r="H98" i="1"/>
  <c r="H95" i="1"/>
  <c r="H89" i="1"/>
  <c r="H85" i="1"/>
  <c r="H82" i="1"/>
  <c r="H79" i="1"/>
  <c r="H70" i="1"/>
  <c r="H62" i="1"/>
  <c r="H58" i="1"/>
  <c r="H55" i="1"/>
  <c r="H49" i="1"/>
  <c r="H44" i="1"/>
  <c r="H41" i="1"/>
  <c r="H36" i="1"/>
  <c r="H32" i="1"/>
  <c r="H26" i="1"/>
  <c r="H21" i="1"/>
  <c r="H16" i="1"/>
  <c r="H11" i="1"/>
  <c r="G103" i="1"/>
  <c r="G98" i="1"/>
  <c r="G95" i="1"/>
  <c r="G89" i="1"/>
  <c r="G85" i="1"/>
  <c r="G82" i="1"/>
  <c r="G79" i="1"/>
  <c r="G70" i="1"/>
  <c r="G62" i="1"/>
  <c r="G58" i="1"/>
  <c r="G55" i="1"/>
  <c r="G49" i="1"/>
  <c r="G44" i="1"/>
  <c r="G41" i="1"/>
  <c r="G36" i="1"/>
  <c r="G32" i="1"/>
  <c r="G26" i="1"/>
  <c r="G21" i="1"/>
  <c r="G16" i="1"/>
  <c r="G11" i="1"/>
  <c r="F98" i="1"/>
  <c r="F95" i="1"/>
  <c r="F89" i="1"/>
  <c r="F103" i="1" s="1"/>
  <c r="F85" i="1"/>
  <c r="F82" i="1"/>
  <c r="F79" i="1"/>
  <c r="F70" i="1"/>
  <c r="F62" i="1"/>
  <c r="F58" i="1"/>
  <c r="F55" i="1"/>
  <c r="F49" i="1"/>
  <c r="F44" i="1"/>
  <c r="F41" i="1"/>
  <c r="F36" i="1"/>
  <c r="F32" i="1"/>
  <c r="F26" i="1"/>
  <c r="F21" i="1"/>
  <c r="F16" i="1"/>
  <c r="F11" i="1"/>
  <c r="E98" i="1"/>
  <c r="E95" i="1"/>
  <c r="E89" i="1"/>
  <c r="E103" i="1"/>
  <c r="E85" i="1"/>
  <c r="E82" i="1"/>
  <c r="E79" i="1"/>
  <c r="E70" i="1"/>
  <c r="E62" i="1"/>
  <c r="E58" i="1"/>
  <c r="E55" i="1"/>
  <c r="E49" i="1"/>
  <c r="E44" i="1"/>
  <c r="E41" i="1"/>
  <c r="E36" i="1"/>
  <c r="E32" i="1"/>
  <c r="E26" i="1"/>
  <c r="E21" i="1"/>
  <c r="E16" i="1"/>
  <c r="E11" i="1"/>
  <c r="D103" i="1"/>
  <c r="D11" i="1"/>
  <c r="D98" i="1"/>
  <c r="D95" i="1"/>
  <c r="D89" i="1"/>
  <c r="D85" i="1"/>
  <c r="D82" i="1"/>
  <c r="D79" i="1"/>
  <c r="D70" i="1"/>
  <c r="D62" i="1"/>
  <c r="D58" i="1"/>
  <c r="D55" i="1"/>
  <c r="D49" i="1"/>
  <c r="D44" i="1"/>
  <c r="D41" i="1"/>
  <c r="D36" i="1"/>
  <c r="D32" i="1"/>
  <c r="D26" i="1"/>
  <c r="D21" i="1"/>
  <c r="D16" i="1"/>
  <c r="C103" i="1" l="1"/>
  <c r="B103" i="1"/>
  <c r="B98" i="1" l="1"/>
  <c r="C36" i="1"/>
  <c r="C98" i="1"/>
  <c r="C95" i="1"/>
  <c r="C89" i="1"/>
  <c r="C85" i="1"/>
  <c r="C82" i="1"/>
  <c r="C79" i="1"/>
  <c r="C70" i="1"/>
  <c r="C55" i="1"/>
  <c r="B55" i="1"/>
  <c r="C62" i="1"/>
  <c r="C58" i="1"/>
  <c r="C49" i="1"/>
  <c r="C44" i="1"/>
  <c r="C41" i="1"/>
  <c r="C32" i="1"/>
  <c r="B32" i="1"/>
  <c r="C26" i="1"/>
  <c r="C21" i="1"/>
  <c r="C16" i="1"/>
  <c r="C11" i="1"/>
  <c r="B95" i="1"/>
  <c r="B89" i="1"/>
  <c r="B85" i="1"/>
  <c r="B82" i="1"/>
  <c r="B79" i="1"/>
  <c r="B70" i="1"/>
  <c r="B62" i="1"/>
  <c r="B58" i="1"/>
  <c r="B49" i="1"/>
  <c r="B44" i="1"/>
  <c r="B36" i="1"/>
  <c r="B41" i="1"/>
  <c r="B26" i="1"/>
  <c r="B21" i="1"/>
  <c r="B16" i="1"/>
  <c r="B11" i="1"/>
  <c r="M100" i="1"/>
  <c r="M74" i="1"/>
  <c r="M41" i="1" l="1"/>
  <c r="M3" i="1" l="1"/>
  <c r="M89" i="1" l="1"/>
  <c r="M58" i="1"/>
  <c r="M54" i="1"/>
  <c r="M49" i="1"/>
  <c r="M32" i="1"/>
  <c r="M21" i="1"/>
  <c r="M10" i="1"/>
  <c r="M4" i="1"/>
  <c r="M36" i="1"/>
  <c r="M82" i="1"/>
  <c r="M69" i="1"/>
  <c r="M55" i="1"/>
  <c r="M16" i="1"/>
  <c r="M11" i="1"/>
  <c r="M9" i="1"/>
  <c r="M6" i="1"/>
  <c r="M93" i="1"/>
  <c r="M85" i="1"/>
  <c r="M44" i="1"/>
  <c r="M95" i="1"/>
  <c r="M26" i="1"/>
  <c r="M79" i="1"/>
  <c r="M98" i="1"/>
  <c r="M66" i="1"/>
  <c r="M70" i="1"/>
  <c r="M62" i="1"/>
  <c r="M77" i="1"/>
  <c r="M8" i="1"/>
  <c r="M67" i="1"/>
  <c r="M76" i="1"/>
  <c r="M7" i="1"/>
  <c r="M81" i="1"/>
  <c r="M39" i="1"/>
  <c r="M90" i="1"/>
  <c r="M35" i="1"/>
  <c r="M22" i="1"/>
  <c r="M5" i="1"/>
  <c r="M94" i="1"/>
  <c r="M80" i="1"/>
  <c r="M73" i="1"/>
  <c r="M20" i="1"/>
  <c r="M92" i="1"/>
  <c r="M53" i="1"/>
  <c r="M34" i="1"/>
  <c r="M19" i="1"/>
  <c r="M96" i="1"/>
  <c r="M23" i="1"/>
  <c r="M60" i="1"/>
  <c r="M63" i="1"/>
  <c r="M91" i="1"/>
  <c r="M50" i="1"/>
  <c r="M31" i="1"/>
  <c r="M17" i="1"/>
  <c r="M65" i="1"/>
  <c r="M88" i="1"/>
  <c r="M59" i="1"/>
  <c r="M47" i="1"/>
  <c r="M30" i="1"/>
  <c r="M15" i="1"/>
  <c r="M24" i="1"/>
  <c r="M51" i="1"/>
  <c r="M48" i="1"/>
  <c r="M102" i="1"/>
  <c r="M86" i="1"/>
  <c r="M71" i="1"/>
  <c r="M57" i="1"/>
  <c r="M46" i="1"/>
  <c r="M29" i="1"/>
  <c r="M14" i="1"/>
  <c r="M38" i="1"/>
  <c r="M64" i="1"/>
  <c r="M61" i="1"/>
  <c r="M33" i="1"/>
  <c r="M101" i="1"/>
  <c r="M45" i="1"/>
  <c r="M28" i="1"/>
  <c r="M13" i="1"/>
  <c r="M40" i="1"/>
  <c r="M78" i="1"/>
  <c r="M52" i="1"/>
  <c r="M18" i="1"/>
  <c r="M87" i="1"/>
  <c r="M99" i="1"/>
  <c r="M56" i="1"/>
  <c r="M27" i="1"/>
  <c r="M12" i="1"/>
  <c r="M37" i="1"/>
  <c r="M75" i="1"/>
  <c r="M72" i="1"/>
  <c r="M84" i="1"/>
  <c r="M97" i="1"/>
  <c r="M83" i="1"/>
  <c r="M68" i="1"/>
  <c r="M43" i="1"/>
  <c r="M25" i="1"/>
  <c r="M42" i="1"/>
  <c r="M103" i="1" l="1"/>
</calcChain>
</file>

<file path=xl/sharedStrings.xml><?xml version="1.0" encoding="utf-8"?>
<sst xmlns="http://schemas.openxmlformats.org/spreadsheetml/2006/main" count="104" uniqueCount="87">
  <si>
    <t>County Voter Registration and Elections Office</t>
  </si>
  <si>
    <t>Powdersville Branch Library</t>
  </si>
  <si>
    <t>Bluffton Recreation Center</t>
  </si>
  <si>
    <t>Hilton Head Government Complex</t>
  </si>
  <si>
    <t>St. Helena Branch Library</t>
  </si>
  <si>
    <t>Hanahan Library</t>
  </si>
  <si>
    <t>St. Stephen Library</t>
  </si>
  <si>
    <t>Richburg Town Hall</t>
  </si>
  <si>
    <t>County Voter Registration and Elections Annex</t>
  </si>
  <si>
    <t>Jerusalem Baptist Church</t>
  </si>
  <si>
    <t>Andrews Recreation Center</t>
  </si>
  <si>
    <t>Choppee Recreation Center</t>
  </si>
  <si>
    <t>North Strand Recreation Center</t>
  </si>
  <si>
    <t>South Strand Recreation Center</t>
  </si>
  <si>
    <t>Captain Kimberly Hampton Memorial Library</t>
  </si>
  <si>
    <t>Alex Chatman Auditorium</t>
  </si>
  <si>
    <t>JJ Mitcheom Community Center</t>
  </si>
  <si>
    <t>County</t>
  </si>
  <si>
    <t xml:space="preserve">Abbeville Total </t>
  </si>
  <si>
    <t>Aiken Total</t>
  </si>
  <si>
    <t>Anderson Total</t>
  </si>
  <si>
    <t>Allendale Total</t>
  </si>
  <si>
    <t>Bamberg Total</t>
  </si>
  <si>
    <t xml:space="preserve">Barnwell Total </t>
  </si>
  <si>
    <t>Statewide Total</t>
  </si>
  <si>
    <t>Beaufort Total</t>
  </si>
  <si>
    <t>Berkeley Total</t>
  </si>
  <si>
    <t>Calhoun Total</t>
  </si>
  <si>
    <t>Charleston Total</t>
  </si>
  <si>
    <t>Cherokee Total</t>
  </si>
  <si>
    <t>Chester Total</t>
  </si>
  <si>
    <t>Chesterfield Total</t>
  </si>
  <si>
    <t>Clarendon Total</t>
  </si>
  <si>
    <t>Colleton Total</t>
  </si>
  <si>
    <t>Darlington Total</t>
  </si>
  <si>
    <t>Dillon Total</t>
  </si>
  <si>
    <t>Dorchester Total</t>
  </si>
  <si>
    <t xml:space="preserve"> Total Early Voters</t>
  </si>
  <si>
    <t>Edgefield Total</t>
  </si>
  <si>
    <t>Fairfield Total</t>
  </si>
  <si>
    <t>Florence Total</t>
  </si>
  <si>
    <t>Georgetown Total</t>
  </si>
  <si>
    <t>Greenville Total</t>
  </si>
  <si>
    <t>Greenwood Total</t>
  </si>
  <si>
    <t>Hampton Total</t>
  </si>
  <si>
    <t>Horry Total</t>
  </si>
  <si>
    <t>Jasper Total</t>
  </si>
  <si>
    <t xml:space="preserve">Kershaw Total </t>
  </si>
  <si>
    <t>Lancaster Total</t>
  </si>
  <si>
    <t>Laurens Total</t>
  </si>
  <si>
    <t>Lee Total</t>
  </si>
  <si>
    <t>Lexington Total</t>
  </si>
  <si>
    <t>Marion Total</t>
  </si>
  <si>
    <t>Marlboro Total</t>
  </si>
  <si>
    <t>McCormick Total</t>
  </si>
  <si>
    <t>Newberry Total</t>
  </si>
  <si>
    <t>Oconee Total</t>
  </si>
  <si>
    <t>Orangeburg Total</t>
  </si>
  <si>
    <t>Pickens Total</t>
  </si>
  <si>
    <t>Richland Total</t>
  </si>
  <si>
    <t>Saluda Total</t>
  </si>
  <si>
    <t>Sumter Total</t>
  </si>
  <si>
    <t>Union Total</t>
  </si>
  <si>
    <t>Williamsburg Total</t>
  </si>
  <si>
    <t>York Total</t>
  </si>
  <si>
    <t>St. George Civic Center</t>
  </si>
  <si>
    <t>Mauldin Senior Center</t>
  </si>
  <si>
    <t>Hardeeville Community Library</t>
  </si>
  <si>
    <t>Orangeburg County Council Chambers</t>
  </si>
  <si>
    <t>Spartanburg Total</t>
  </si>
  <si>
    <t>Boiling Springs Library</t>
  </si>
  <si>
    <t>Woodruff Library</t>
  </si>
  <si>
    <t>Lake City Public Library</t>
  </si>
  <si>
    <t>Early Voting Totals: 2024 Democratic Presidential Preference Primary</t>
  </si>
  <si>
    <t>Essex Village Church of Christ</t>
  </si>
  <si>
    <t>Wando Library</t>
  </si>
  <si>
    <t>Waccamaw Recreational Center</t>
  </si>
  <si>
    <t xml:space="preserve">Travelers Rest Fire Station </t>
  </si>
  <si>
    <t>McAlister Square</t>
  </si>
  <si>
    <t>Mt. Pleasant Recreation Center</t>
  </si>
  <si>
    <t>Yemassee Municipal Complex</t>
  </si>
  <si>
    <t>Midlands Tech - Harbison Campus</t>
  </si>
  <si>
    <t>Baxter Hood Center at York Tech</t>
  </si>
  <si>
    <t>First United Methodist Church</t>
  </si>
  <si>
    <t xml:space="preserve">Second Early Voting </t>
  </si>
  <si>
    <t xml:space="preserve">Carolinas Cornerstone </t>
  </si>
  <si>
    <t>Miles Road Baptist Church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</si>
</sst>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;@"/>
  </numFmts>
  <fonts count="1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2" borderId="0" applyNumberFormat="0" applyBorder="0" applyAlignment="0" applyProtection="0"/>
  </cellStyleXfs>
  <cellXfs count="28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0" xfId="0" applyFont="1"/>
    <xf numFmtId="0" fontId="6" fillId="0" borderId="0" xfId="0" applyFont="1" applyFill="1"/>
    <xf numFmtId="0" fontId="0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Fill="1"/>
    <xf numFmtId="0" fontId="8" fillId="3" borderId="3" xfId="0" applyFont="1" applyFill="1" applyBorder="1" applyAlignment="1">
      <alignment horizontal="left"/>
    </xf>
    <xf numFmtId="0" fontId="10" fillId="0" borderId="2" xfId="2" applyFont="1" applyFill="1" applyBorder="1" applyAlignment="1">
      <alignment horizontal="left" vertical="center"/>
    </xf>
    <xf numFmtId="0" fontId="10" fillId="0" borderId="1" xfId="2" applyFont="1" applyFill="1" applyBorder="1" applyAlignment="1">
      <alignment horizontal="left" vertical="center"/>
    </xf>
    <xf numFmtId="3" fontId="10" fillId="0" borderId="1" xfId="0" applyNumberFormat="1" applyFont="1" applyBorder="1" applyAlignment="1">
      <alignment horizontal="center"/>
    </xf>
    <xf numFmtId="3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/>
    </xf>
    <xf numFmtId="3" fontId="11" fillId="0" borderId="1" xfId="1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3" fontId="0" fillId="0" borderId="1" xfId="0" applyNumberFormat="1" applyFont="1" applyBorder="1" applyAlignment="1">
      <alignment horizontal="center"/>
    </xf>
    <xf numFmtId="0" fontId="9" fillId="0" borderId="0" xfId="0" applyFont="1"/>
    <xf numFmtId="0" fontId="3" fillId="0" borderId="1" xfId="2" applyFont="1" applyFill="1" applyBorder="1" applyAlignment="1">
      <alignment horizontal="left" vertical="center"/>
    </xf>
    <xf numFmtId="164" fontId="8" fillId="3" borderId="4" xfId="0" applyNumberFormat="1" applyFont="1" applyFill="1" applyBorder="1" applyAlignment="1">
      <alignment horizontal="center" vertical="center"/>
    </xf>
    <xf numFmtId="164" fontId="8" fillId="3" borderId="5" xfId="0" applyNumberFormat="1" applyFont="1" applyFill="1" applyBorder="1" applyAlignment="1">
      <alignment horizontal="center" vertical="center"/>
    </xf>
    <xf numFmtId="16" fontId="8" fillId="3" borderId="6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</cellXfs>
  <cellStyles count="3">
    <cellStyle name="Comma" xfId="1" builtinId="3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FFF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6EC92-D56F-4DA8-AFB6-34D2337855EF}">
  <dimension ref="A1:M103"/>
  <sheetViews>
    <sheetView tabSelected="1" zoomScaleNormal="100" workbookViewId="0">
      <pane ySplit="2" topLeftCell="A3" activePane="bottomLeft" state="frozen"/>
      <selection pane="bottomLeft" activeCell="H81" sqref="H81"/>
    </sheetView>
  </sheetViews>
  <sheetFormatPr defaultRowHeight="15" x14ac:dyDescent="0.25"/>
  <cols>
    <col min="1" max="1" width="49.85546875" style="5" customWidth="1"/>
    <col min="2" max="2" width="12" style="3" bestFit="1" customWidth="1"/>
    <col min="3" max="12" width="10.7109375" style="1" customWidth="1"/>
    <col min="13" max="13" width="25" style="1" bestFit="1" customWidth="1"/>
    <col min="14" max="16384" width="9.140625" style="1"/>
  </cols>
  <sheetData>
    <row r="1" spans="1:13" ht="27" thickBot="1" x14ac:dyDescent="0.45">
      <c r="A1" s="26" t="s">
        <v>73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21.75" thickBot="1" x14ac:dyDescent="0.4">
      <c r="A2" s="8" t="s">
        <v>17</v>
      </c>
      <c r="B2" s="20">
        <v>45313</v>
      </c>
      <c r="C2" s="20">
        <v>45314</v>
      </c>
      <c r="D2" s="20">
        <v>45315</v>
      </c>
      <c r="E2" s="20">
        <v>45316</v>
      </c>
      <c r="F2" s="20">
        <v>45317</v>
      </c>
      <c r="G2" s="20">
        <v>45318</v>
      </c>
      <c r="H2" s="20">
        <v>45320</v>
      </c>
      <c r="I2" s="20">
        <v>45321</v>
      </c>
      <c r="J2" s="20">
        <v>45322</v>
      </c>
      <c r="K2" s="21">
        <v>45323</v>
      </c>
      <c r="L2" s="21">
        <v>45324</v>
      </c>
      <c r="M2" s="22" t="s">
        <v>37</v>
      </c>
    </row>
    <row r="3" spans="1:13" s="6" customFormat="1" ht="15.75" x14ac:dyDescent="0.25">
      <c r="A3" s="9" t="s">
        <v>18</v>
      </c>
      <c r="B3" s="11">
        <v>19</v>
      </c>
      <c r="C3" s="11">
        <v>25</v>
      </c>
      <c r="D3" s="11">
        <v>21</v>
      </c>
      <c r="E3" s="11">
        <v>11</v>
      </c>
      <c r="F3" s="11">
        <v>24</v>
      </c>
      <c r="G3" s="11">
        <v>3</v>
      </c>
      <c r="H3" s="11">
        <v>34</v>
      </c>
      <c r="I3" s="11"/>
      <c r="J3" s="11"/>
      <c r="K3" s="11"/>
      <c r="L3" s="11"/>
      <c r="M3" s="11">
        <f t="shared" ref="M3:M32" si="0">SUM(B3:L3)</f>
        <v>137</v>
      </c>
    </row>
    <row r="4" spans="1:13" s="6" customFormat="1" ht="15.75" x14ac:dyDescent="0.25">
      <c r="A4" s="10" t="s">
        <v>19</v>
      </c>
      <c r="B4" s="11">
        <v>51</v>
      </c>
      <c r="C4" s="11">
        <v>60</v>
      </c>
      <c r="D4" s="11">
        <v>64</v>
      </c>
      <c r="E4" s="11">
        <v>57</v>
      </c>
      <c r="F4" s="11">
        <v>93</v>
      </c>
      <c r="G4" s="11">
        <v>7</v>
      </c>
      <c r="H4" s="11">
        <v>128</v>
      </c>
      <c r="I4" s="11"/>
      <c r="J4" s="11"/>
      <c r="K4" s="11"/>
      <c r="L4" s="11"/>
      <c r="M4" s="11">
        <f t="shared" si="0"/>
        <v>460</v>
      </c>
    </row>
    <row r="5" spans="1:13" s="6" customFormat="1" ht="15.75" x14ac:dyDescent="0.25">
      <c r="A5" s="10" t="s">
        <v>21</v>
      </c>
      <c r="B5" s="11">
        <v>20</v>
      </c>
      <c r="C5" s="11">
        <v>13</v>
      </c>
      <c r="D5" s="11">
        <v>5</v>
      </c>
      <c r="E5" s="11">
        <v>10</v>
      </c>
      <c r="F5" s="11">
        <v>10</v>
      </c>
      <c r="G5" s="11">
        <v>0</v>
      </c>
      <c r="H5" s="11">
        <v>13</v>
      </c>
      <c r="I5" s="11"/>
      <c r="J5" s="11"/>
      <c r="K5" s="11"/>
      <c r="L5" s="11"/>
      <c r="M5" s="11">
        <f t="shared" si="0"/>
        <v>71</v>
      </c>
    </row>
    <row r="6" spans="1:13" s="6" customFormat="1" ht="15.75" x14ac:dyDescent="0.25">
      <c r="A6" s="10" t="s">
        <v>20</v>
      </c>
      <c r="B6" s="11">
        <v>54</v>
      </c>
      <c r="C6" s="11">
        <v>56</v>
      </c>
      <c r="D6" s="11">
        <v>34</v>
      </c>
      <c r="E6" s="11">
        <v>25</v>
      </c>
      <c r="F6" s="11">
        <v>39</v>
      </c>
      <c r="G6" s="11">
        <v>3</v>
      </c>
      <c r="H6" s="11">
        <v>65</v>
      </c>
      <c r="I6" s="11"/>
      <c r="J6" s="11"/>
      <c r="K6" s="11"/>
      <c r="L6" s="11"/>
      <c r="M6" s="11">
        <f t="shared" si="0"/>
        <v>276</v>
      </c>
    </row>
    <row r="7" spans="1:13" s="2" customFormat="1" hidden="1" x14ac:dyDescent="0.25">
      <c r="A7" s="16" t="s">
        <v>0</v>
      </c>
      <c r="B7" s="17">
        <v>55</v>
      </c>
      <c r="C7" s="17"/>
      <c r="D7" s="23"/>
      <c r="E7" s="17"/>
      <c r="F7" s="17"/>
      <c r="G7" s="17"/>
      <c r="H7" s="17"/>
      <c r="I7" s="17"/>
      <c r="J7" s="17"/>
      <c r="K7" s="17"/>
      <c r="L7" s="17"/>
      <c r="M7" s="17">
        <f t="shared" si="0"/>
        <v>55</v>
      </c>
    </row>
    <row r="8" spans="1:13" s="2" customFormat="1" hidden="1" x14ac:dyDescent="0.25">
      <c r="A8" s="16" t="s">
        <v>1</v>
      </c>
      <c r="B8" s="17"/>
      <c r="C8" s="17"/>
      <c r="D8" s="23"/>
      <c r="E8" s="17"/>
      <c r="F8" s="17"/>
      <c r="G8" s="17"/>
      <c r="H8" s="17"/>
      <c r="I8" s="17"/>
      <c r="J8" s="17"/>
      <c r="K8" s="17"/>
      <c r="L8" s="17"/>
      <c r="M8" s="17">
        <f t="shared" si="0"/>
        <v>0</v>
      </c>
    </row>
    <row r="9" spans="1:13" s="6" customFormat="1" ht="15.75" x14ac:dyDescent="0.25">
      <c r="A9" s="10" t="s">
        <v>22</v>
      </c>
      <c r="B9" s="11">
        <v>15</v>
      </c>
      <c r="C9" s="11">
        <v>16</v>
      </c>
      <c r="D9" s="11">
        <v>8</v>
      </c>
      <c r="E9" s="11">
        <v>16</v>
      </c>
      <c r="F9" s="11">
        <v>25</v>
      </c>
      <c r="G9" s="11">
        <v>2</v>
      </c>
      <c r="H9" s="11">
        <v>36</v>
      </c>
      <c r="I9" s="11"/>
      <c r="J9" s="11"/>
      <c r="K9" s="11"/>
      <c r="L9" s="11"/>
      <c r="M9" s="11">
        <f t="shared" si="0"/>
        <v>118</v>
      </c>
    </row>
    <row r="10" spans="1:13" s="6" customFormat="1" ht="15.75" x14ac:dyDescent="0.25">
      <c r="A10" s="10" t="s">
        <v>23</v>
      </c>
      <c r="B10" s="11">
        <v>12</v>
      </c>
      <c r="C10" s="11">
        <v>16</v>
      </c>
      <c r="D10" s="11">
        <v>4</v>
      </c>
      <c r="E10" s="11">
        <v>15</v>
      </c>
      <c r="F10" s="11">
        <v>15</v>
      </c>
      <c r="G10" s="11">
        <v>3</v>
      </c>
      <c r="H10" s="11">
        <v>14</v>
      </c>
      <c r="I10" s="11"/>
      <c r="J10" s="11"/>
      <c r="K10" s="11"/>
      <c r="L10" s="11"/>
      <c r="M10" s="11">
        <f t="shared" si="0"/>
        <v>79</v>
      </c>
    </row>
    <row r="11" spans="1:13" s="6" customFormat="1" ht="15.75" x14ac:dyDescent="0.25">
      <c r="A11" s="10" t="s">
        <v>25</v>
      </c>
      <c r="B11" s="11">
        <f t="shared" ref="B11:H11" si="1">B12+B13+B14+B15</f>
        <v>137</v>
      </c>
      <c r="C11" s="11">
        <f t="shared" si="1"/>
        <v>179</v>
      </c>
      <c r="D11" s="11">
        <f t="shared" si="1"/>
        <v>138</v>
      </c>
      <c r="E11" s="11">
        <f t="shared" si="1"/>
        <v>135</v>
      </c>
      <c r="F11" s="11">
        <f t="shared" si="1"/>
        <v>152</v>
      </c>
      <c r="G11" s="11">
        <f t="shared" si="1"/>
        <v>58</v>
      </c>
      <c r="H11" s="11">
        <f t="shared" si="1"/>
        <v>245</v>
      </c>
      <c r="I11" s="11"/>
      <c r="J11" s="11"/>
      <c r="K11" s="11"/>
      <c r="L11" s="11"/>
      <c r="M11" s="11">
        <f t="shared" si="0"/>
        <v>1044</v>
      </c>
    </row>
    <row r="12" spans="1:13" s="2" customFormat="1" x14ac:dyDescent="0.25">
      <c r="A12" s="16" t="s">
        <v>0</v>
      </c>
      <c r="B12" s="17">
        <v>39</v>
      </c>
      <c r="C12" s="17">
        <v>45</v>
      </c>
      <c r="D12" s="23">
        <v>32</v>
      </c>
      <c r="E12" s="17">
        <v>33</v>
      </c>
      <c r="F12" s="17">
        <v>58</v>
      </c>
      <c r="G12" s="17">
        <v>18</v>
      </c>
      <c r="H12" s="17">
        <v>78</v>
      </c>
      <c r="I12" s="17"/>
      <c r="J12" s="17"/>
      <c r="K12" s="17"/>
      <c r="L12" s="17"/>
      <c r="M12" s="17">
        <f t="shared" si="0"/>
        <v>303</v>
      </c>
    </row>
    <row r="13" spans="1:13" s="2" customFormat="1" x14ac:dyDescent="0.25">
      <c r="A13" s="16" t="s">
        <v>2</v>
      </c>
      <c r="B13" s="17">
        <v>46</v>
      </c>
      <c r="C13" s="17">
        <v>65</v>
      </c>
      <c r="D13" s="23">
        <v>54</v>
      </c>
      <c r="E13" s="17">
        <v>53</v>
      </c>
      <c r="F13" s="17">
        <v>54</v>
      </c>
      <c r="G13" s="17">
        <v>19</v>
      </c>
      <c r="H13" s="17">
        <v>81</v>
      </c>
      <c r="I13" s="17"/>
      <c r="J13" s="17"/>
      <c r="K13" s="17"/>
      <c r="L13" s="17"/>
      <c r="M13" s="17">
        <f t="shared" si="0"/>
        <v>372</v>
      </c>
    </row>
    <row r="14" spans="1:13" s="2" customFormat="1" x14ac:dyDescent="0.25">
      <c r="A14" s="16" t="s">
        <v>3</v>
      </c>
      <c r="B14" s="17">
        <v>34</v>
      </c>
      <c r="C14" s="17">
        <v>41</v>
      </c>
      <c r="D14" s="23">
        <v>25</v>
      </c>
      <c r="E14" s="17">
        <v>21</v>
      </c>
      <c r="F14" s="17">
        <v>19</v>
      </c>
      <c r="G14" s="17">
        <v>2</v>
      </c>
      <c r="H14" s="17">
        <v>50</v>
      </c>
      <c r="I14" s="17"/>
      <c r="J14" s="17"/>
      <c r="K14" s="17"/>
      <c r="L14" s="17"/>
      <c r="M14" s="17">
        <f t="shared" si="0"/>
        <v>192</v>
      </c>
    </row>
    <row r="15" spans="1:13" s="2" customFormat="1" x14ac:dyDescent="0.25">
      <c r="A15" s="16" t="s">
        <v>4</v>
      </c>
      <c r="B15" s="17">
        <v>18</v>
      </c>
      <c r="C15" s="17">
        <v>28</v>
      </c>
      <c r="D15" s="23">
        <v>27</v>
      </c>
      <c r="E15" s="17">
        <v>28</v>
      </c>
      <c r="F15" s="17">
        <v>21</v>
      </c>
      <c r="G15" s="17">
        <v>19</v>
      </c>
      <c r="H15" s="17">
        <v>36</v>
      </c>
      <c r="I15" s="17"/>
      <c r="J15" s="17"/>
      <c r="K15" s="17"/>
      <c r="L15" s="17"/>
      <c r="M15" s="17">
        <f t="shared" si="0"/>
        <v>177</v>
      </c>
    </row>
    <row r="16" spans="1:13" s="6" customFormat="1" ht="15.75" x14ac:dyDescent="0.25">
      <c r="A16" s="10" t="s">
        <v>26</v>
      </c>
      <c r="B16" s="11">
        <f t="shared" ref="B16:H16" si="2">B17+B18+B19</f>
        <v>121</v>
      </c>
      <c r="C16" s="11">
        <f t="shared" si="2"/>
        <v>118</v>
      </c>
      <c r="D16" s="11">
        <f t="shared" si="2"/>
        <v>152</v>
      </c>
      <c r="E16" s="11">
        <f t="shared" si="2"/>
        <v>157</v>
      </c>
      <c r="F16" s="11">
        <f t="shared" si="2"/>
        <v>120</v>
      </c>
      <c r="G16" s="11">
        <f t="shared" si="2"/>
        <v>66</v>
      </c>
      <c r="H16" s="11">
        <f t="shared" si="2"/>
        <v>184</v>
      </c>
      <c r="I16" s="11"/>
      <c r="J16" s="11"/>
      <c r="K16" s="11"/>
      <c r="L16" s="11"/>
      <c r="M16" s="11">
        <f t="shared" si="0"/>
        <v>918</v>
      </c>
    </row>
    <row r="17" spans="1:13" s="2" customFormat="1" x14ac:dyDescent="0.25">
      <c r="A17" s="16" t="s">
        <v>0</v>
      </c>
      <c r="B17" s="17">
        <v>84</v>
      </c>
      <c r="C17" s="17">
        <v>76</v>
      </c>
      <c r="D17" s="23">
        <v>100</v>
      </c>
      <c r="E17" s="17">
        <v>97</v>
      </c>
      <c r="F17" s="17">
        <v>75</v>
      </c>
      <c r="G17" s="17">
        <v>36</v>
      </c>
      <c r="H17" s="17">
        <v>124</v>
      </c>
      <c r="I17" s="17"/>
      <c r="J17" s="17"/>
      <c r="K17" s="17"/>
      <c r="L17" s="17"/>
      <c r="M17" s="17">
        <f t="shared" si="0"/>
        <v>592</v>
      </c>
    </row>
    <row r="18" spans="1:13" s="2" customFormat="1" x14ac:dyDescent="0.25">
      <c r="A18" s="16" t="s">
        <v>5</v>
      </c>
      <c r="B18" s="17">
        <v>18</v>
      </c>
      <c r="C18" s="17">
        <v>20</v>
      </c>
      <c r="D18" s="23">
        <v>21</v>
      </c>
      <c r="E18" s="17">
        <v>25</v>
      </c>
      <c r="F18" s="17">
        <v>24</v>
      </c>
      <c r="G18" s="17">
        <v>17</v>
      </c>
      <c r="H18" s="17">
        <v>29</v>
      </c>
      <c r="I18" s="17"/>
      <c r="J18" s="17"/>
      <c r="K18" s="17"/>
      <c r="L18" s="17"/>
      <c r="M18" s="17">
        <f t="shared" si="0"/>
        <v>154</v>
      </c>
    </row>
    <row r="19" spans="1:13" s="2" customFormat="1" x14ac:dyDescent="0.25">
      <c r="A19" s="16" t="s">
        <v>6</v>
      </c>
      <c r="B19" s="17">
        <v>19</v>
      </c>
      <c r="C19" s="17">
        <v>22</v>
      </c>
      <c r="D19" s="23">
        <v>31</v>
      </c>
      <c r="E19" s="17">
        <v>35</v>
      </c>
      <c r="F19" s="17">
        <v>21</v>
      </c>
      <c r="G19" s="17">
        <v>13</v>
      </c>
      <c r="H19" s="17">
        <v>31</v>
      </c>
      <c r="I19" s="17"/>
      <c r="J19" s="17"/>
      <c r="K19" s="17"/>
      <c r="L19" s="17"/>
      <c r="M19" s="17">
        <f t="shared" si="0"/>
        <v>172</v>
      </c>
    </row>
    <row r="20" spans="1:13" s="6" customFormat="1" ht="15.75" x14ac:dyDescent="0.25">
      <c r="A20" s="10" t="s">
        <v>27</v>
      </c>
      <c r="B20" s="11">
        <v>19</v>
      </c>
      <c r="C20" s="11">
        <v>19</v>
      </c>
      <c r="D20" s="11">
        <v>23</v>
      </c>
      <c r="E20" s="11">
        <v>22</v>
      </c>
      <c r="F20" s="11">
        <v>18</v>
      </c>
      <c r="G20" s="11">
        <v>5</v>
      </c>
      <c r="H20" s="11">
        <v>25</v>
      </c>
      <c r="I20" s="11"/>
      <c r="J20" s="11"/>
      <c r="K20" s="11"/>
      <c r="L20" s="11"/>
      <c r="M20" s="11">
        <f t="shared" si="0"/>
        <v>131</v>
      </c>
    </row>
    <row r="21" spans="1:13" s="6" customFormat="1" ht="15.75" x14ac:dyDescent="0.25">
      <c r="A21" s="10" t="s">
        <v>28</v>
      </c>
      <c r="B21" s="11">
        <f t="shared" ref="B21:H21" si="3">B22+B23+B24</f>
        <v>242</v>
      </c>
      <c r="C21" s="11">
        <f t="shared" si="3"/>
        <v>315</v>
      </c>
      <c r="D21" s="11">
        <f t="shared" si="3"/>
        <v>318</v>
      </c>
      <c r="E21" s="11">
        <f t="shared" si="3"/>
        <v>302</v>
      </c>
      <c r="F21" s="11">
        <f t="shared" si="3"/>
        <v>293</v>
      </c>
      <c r="G21" s="11">
        <f t="shared" si="3"/>
        <v>135</v>
      </c>
      <c r="H21" s="11">
        <f t="shared" si="3"/>
        <v>370</v>
      </c>
      <c r="I21" s="11"/>
      <c r="J21" s="11"/>
      <c r="K21" s="11"/>
      <c r="L21" s="11"/>
      <c r="M21" s="11">
        <f t="shared" si="0"/>
        <v>1975</v>
      </c>
    </row>
    <row r="22" spans="1:13" s="18" customFormat="1" x14ac:dyDescent="0.25">
      <c r="A22" s="16" t="s">
        <v>0</v>
      </c>
      <c r="B22" s="17">
        <v>129</v>
      </c>
      <c r="C22" s="17">
        <v>156</v>
      </c>
      <c r="D22" s="23">
        <v>156</v>
      </c>
      <c r="E22" s="17">
        <v>145</v>
      </c>
      <c r="F22" s="17">
        <v>140</v>
      </c>
      <c r="G22" s="17">
        <v>31</v>
      </c>
      <c r="H22" s="17">
        <v>136</v>
      </c>
      <c r="I22" s="17"/>
      <c r="J22" s="17"/>
      <c r="K22" s="17"/>
      <c r="L22" s="17"/>
      <c r="M22" s="17">
        <f t="shared" si="0"/>
        <v>893</v>
      </c>
    </row>
    <row r="23" spans="1:13" s="18" customFormat="1" x14ac:dyDescent="0.25">
      <c r="A23" t="s">
        <v>74</v>
      </c>
      <c r="B23" s="17">
        <v>64</v>
      </c>
      <c r="C23" s="17">
        <v>86</v>
      </c>
      <c r="D23" s="23">
        <v>109</v>
      </c>
      <c r="E23" s="17">
        <v>117</v>
      </c>
      <c r="F23" s="17">
        <v>113</v>
      </c>
      <c r="G23" s="17">
        <v>47</v>
      </c>
      <c r="H23" s="17">
        <v>145</v>
      </c>
      <c r="I23" s="17"/>
      <c r="J23" s="17"/>
      <c r="K23" s="17"/>
      <c r="L23" s="17"/>
      <c r="M23" s="17">
        <f t="shared" si="0"/>
        <v>681</v>
      </c>
    </row>
    <row r="24" spans="1:13" s="18" customFormat="1" x14ac:dyDescent="0.25">
      <c r="A24" s="16" t="s">
        <v>75</v>
      </c>
      <c r="B24" s="17">
        <v>49</v>
      </c>
      <c r="C24" s="17">
        <v>73</v>
      </c>
      <c r="D24" s="23">
        <v>53</v>
      </c>
      <c r="E24" s="17">
        <v>40</v>
      </c>
      <c r="F24" s="17">
        <v>40</v>
      </c>
      <c r="G24" s="17">
        <v>57</v>
      </c>
      <c r="H24" s="17">
        <v>89</v>
      </c>
      <c r="I24" s="17"/>
      <c r="J24" s="17"/>
      <c r="K24" s="17"/>
      <c r="L24" s="17"/>
      <c r="M24" s="17">
        <f t="shared" si="0"/>
        <v>401</v>
      </c>
    </row>
    <row r="25" spans="1:13" s="6" customFormat="1" ht="15.75" x14ac:dyDescent="0.25">
      <c r="A25" s="10" t="s">
        <v>29</v>
      </c>
      <c r="B25" s="11">
        <v>18</v>
      </c>
      <c r="C25" s="11">
        <v>10</v>
      </c>
      <c r="D25" s="11">
        <v>10</v>
      </c>
      <c r="E25" s="11">
        <v>9</v>
      </c>
      <c r="F25" s="11">
        <v>24</v>
      </c>
      <c r="G25" s="11">
        <v>15</v>
      </c>
      <c r="H25" s="11">
        <v>21</v>
      </c>
      <c r="I25" s="11"/>
      <c r="J25" s="11"/>
      <c r="K25" s="11"/>
      <c r="L25" s="11"/>
      <c r="M25" s="11">
        <f t="shared" si="0"/>
        <v>107</v>
      </c>
    </row>
    <row r="26" spans="1:13" s="7" customFormat="1" ht="15.75" x14ac:dyDescent="0.25">
      <c r="A26" s="10" t="s">
        <v>30</v>
      </c>
      <c r="B26" s="12">
        <f t="shared" ref="B26:H26" si="4">B27+B28</f>
        <v>14</v>
      </c>
      <c r="C26" s="12">
        <f t="shared" si="4"/>
        <v>9</v>
      </c>
      <c r="D26" s="11">
        <f t="shared" si="4"/>
        <v>8</v>
      </c>
      <c r="E26" s="11">
        <f t="shared" si="4"/>
        <v>8</v>
      </c>
      <c r="F26" s="11">
        <f t="shared" si="4"/>
        <v>13</v>
      </c>
      <c r="G26" s="11">
        <f t="shared" si="4"/>
        <v>5</v>
      </c>
      <c r="H26" s="11">
        <f t="shared" si="4"/>
        <v>14</v>
      </c>
      <c r="I26" s="12"/>
      <c r="J26" s="12"/>
      <c r="K26" s="12"/>
      <c r="L26" s="12"/>
      <c r="M26" s="11">
        <f t="shared" si="0"/>
        <v>71</v>
      </c>
    </row>
    <row r="27" spans="1:13" s="2" customFormat="1" x14ac:dyDescent="0.25">
      <c r="A27" s="16" t="s">
        <v>0</v>
      </c>
      <c r="B27" s="17">
        <v>9</v>
      </c>
      <c r="C27" s="17">
        <v>6</v>
      </c>
      <c r="D27" s="23">
        <v>7</v>
      </c>
      <c r="E27" s="17">
        <v>5</v>
      </c>
      <c r="F27" s="17">
        <v>8</v>
      </c>
      <c r="G27" s="17">
        <v>5</v>
      </c>
      <c r="H27" s="17">
        <v>7</v>
      </c>
      <c r="I27" s="17"/>
      <c r="J27" s="17"/>
      <c r="K27" s="17"/>
      <c r="L27" s="17"/>
      <c r="M27" s="17">
        <f t="shared" si="0"/>
        <v>47</v>
      </c>
    </row>
    <row r="28" spans="1:13" s="2" customFormat="1" x14ac:dyDescent="0.25">
      <c r="A28" s="16" t="s">
        <v>7</v>
      </c>
      <c r="B28" s="17">
        <v>5</v>
      </c>
      <c r="C28" s="17">
        <v>3</v>
      </c>
      <c r="D28" s="23">
        <v>1</v>
      </c>
      <c r="E28" s="17">
        <v>3</v>
      </c>
      <c r="F28" s="17">
        <v>5</v>
      </c>
      <c r="G28" s="17">
        <v>0</v>
      </c>
      <c r="H28" s="17">
        <v>7</v>
      </c>
      <c r="I28" s="17"/>
      <c r="J28" s="17"/>
      <c r="K28" s="17"/>
      <c r="L28" s="17"/>
      <c r="M28" s="17">
        <f t="shared" si="0"/>
        <v>24</v>
      </c>
    </row>
    <row r="29" spans="1:13" s="6" customFormat="1" ht="15.75" x14ac:dyDescent="0.25">
      <c r="A29" s="10" t="s">
        <v>31</v>
      </c>
      <c r="B29" s="11">
        <v>2</v>
      </c>
      <c r="C29" s="11">
        <v>6</v>
      </c>
      <c r="D29" s="11">
        <v>6</v>
      </c>
      <c r="E29" s="11">
        <v>15</v>
      </c>
      <c r="F29" s="11">
        <v>16</v>
      </c>
      <c r="G29" s="11">
        <v>3</v>
      </c>
      <c r="H29" s="11">
        <v>30</v>
      </c>
      <c r="I29" s="11"/>
      <c r="J29" s="11"/>
      <c r="K29" s="11"/>
      <c r="L29" s="11"/>
      <c r="M29" s="11">
        <f t="shared" si="0"/>
        <v>78</v>
      </c>
    </row>
    <row r="30" spans="1:13" s="6" customFormat="1" ht="15.75" x14ac:dyDescent="0.25">
      <c r="A30" s="10" t="s">
        <v>32</v>
      </c>
      <c r="B30" s="11">
        <v>77</v>
      </c>
      <c r="C30" s="11">
        <v>71</v>
      </c>
      <c r="D30" s="11">
        <v>55</v>
      </c>
      <c r="E30" s="11">
        <v>86</v>
      </c>
      <c r="F30" s="11">
        <v>50</v>
      </c>
      <c r="G30" s="11">
        <v>19</v>
      </c>
      <c r="H30" s="11">
        <v>100</v>
      </c>
      <c r="I30" s="11"/>
      <c r="J30" s="11"/>
      <c r="K30" s="11"/>
      <c r="L30" s="11"/>
      <c r="M30" s="11">
        <f t="shared" si="0"/>
        <v>458</v>
      </c>
    </row>
    <row r="31" spans="1:13" s="6" customFormat="1" ht="15.75" x14ac:dyDescent="0.25">
      <c r="A31" s="10" t="s">
        <v>33</v>
      </c>
      <c r="B31" s="11">
        <v>26</v>
      </c>
      <c r="C31" s="11">
        <v>34</v>
      </c>
      <c r="D31" s="11">
        <v>4</v>
      </c>
      <c r="E31" s="11">
        <v>58</v>
      </c>
      <c r="F31" s="11">
        <v>36</v>
      </c>
      <c r="G31" s="11">
        <v>11</v>
      </c>
      <c r="H31" s="11">
        <v>50</v>
      </c>
      <c r="I31" s="11"/>
      <c r="J31" s="11"/>
      <c r="K31" s="11"/>
      <c r="L31" s="11"/>
      <c r="M31" s="11">
        <f t="shared" si="0"/>
        <v>219</v>
      </c>
    </row>
    <row r="32" spans="1:13" s="6" customFormat="1" ht="15.75" x14ac:dyDescent="0.25">
      <c r="A32" s="10" t="s">
        <v>34</v>
      </c>
      <c r="B32" s="11">
        <f t="shared" ref="B32:H32" si="5">B33+B34</f>
        <v>68</v>
      </c>
      <c r="C32" s="11">
        <f t="shared" si="5"/>
        <v>110</v>
      </c>
      <c r="D32" s="11">
        <f t="shared" si="5"/>
        <v>80</v>
      </c>
      <c r="E32" s="11">
        <f t="shared" si="5"/>
        <v>79</v>
      </c>
      <c r="F32" s="11">
        <f t="shared" si="5"/>
        <v>117</v>
      </c>
      <c r="G32" s="11">
        <f t="shared" si="5"/>
        <v>49</v>
      </c>
      <c r="H32" s="11">
        <f t="shared" si="5"/>
        <v>102</v>
      </c>
      <c r="I32" s="11"/>
      <c r="J32" s="11"/>
      <c r="K32" s="11"/>
      <c r="L32" s="11"/>
      <c r="M32" s="11">
        <f t="shared" si="0"/>
        <v>605</v>
      </c>
    </row>
    <row r="33" spans="1:13" s="2" customFormat="1" x14ac:dyDescent="0.25">
      <c r="A33" s="16" t="s">
        <v>8</v>
      </c>
      <c r="B33" s="17">
        <v>38</v>
      </c>
      <c r="C33" s="17">
        <v>57</v>
      </c>
      <c r="D33" s="23">
        <v>54</v>
      </c>
      <c r="E33" s="17">
        <v>48</v>
      </c>
      <c r="F33" s="17">
        <v>83</v>
      </c>
      <c r="G33" s="17">
        <v>20</v>
      </c>
      <c r="H33" s="17">
        <v>64</v>
      </c>
      <c r="I33" s="17"/>
      <c r="J33" s="17"/>
      <c r="K33" s="17"/>
      <c r="L33" s="17"/>
      <c r="M33" s="17">
        <f t="shared" ref="M33:M62" si="6">SUM(B33:L33)</f>
        <v>364</v>
      </c>
    </row>
    <row r="34" spans="1:13" s="2" customFormat="1" x14ac:dyDescent="0.25">
      <c r="A34" s="16" t="s">
        <v>9</v>
      </c>
      <c r="B34" s="17">
        <v>30</v>
      </c>
      <c r="C34" s="17">
        <v>53</v>
      </c>
      <c r="D34" s="23">
        <v>26</v>
      </c>
      <c r="E34" s="17">
        <v>31</v>
      </c>
      <c r="F34" s="17">
        <v>34</v>
      </c>
      <c r="G34" s="17">
        <v>29</v>
      </c>
      <c r="H34" s="17">
        <v>38</v>
      </c>
      <c r="I34" s="17"/>
      <c r="J34" s="17"/>
      <c r="K34" s="17"/>
      <c r="L34" s="17"/>
      <c r="M34" s="17">
        <f t="shared" si="6"/>
        <v>241</v>
      </c>
    </row>
    <row r="35" spans="1:13" s="6" customFormat="1" ht="15.75" x14ac:dyDescent="0.25">
      <c r="A35" s="10" t="s">
        <v>35</v>
      </c>
      <c r="B35" s="11">
        <v>10</v>
      </c>
      <c r="C35" s="11">
        <v>20</v>
      </c>
      <c r="D35" s="11">
        <v>11</v>
      </c>
      <c r="E35" s="11">
        <v>14</v>
      </c>
      <c r="F35" s="11">
        <v>13</v>
      </c>
      <c r="G35" s="11">
        <v>13</v>
      </c>
      <c r="H35" s="11">
        <v>18</v>
      </c>
      <c r="I35" s="11"/>
      <c r="J35" s="11"/>
      <c r="K35" s="11"/>
      <c r="L35" s="11"/>
      <c r="M35" s="11">
        <f t="shared" si="6"/>
        <v>99</v>
      </c>
    </row>
    <row r="36" spans="1:13" s="6" customFormat="1" ht="15.75" x14ac:dyDescent="0.25">
      <c r="A36" s="13" t="s">
        <v>36</v>
      </c>
      <c r="B36" s="11">
        <f t="shared" ref="B36:H36" si="7">B37+B38</f>
        <v>100</v>
      </c>
      <c r="C36" s="11">
        <f t="shared" si="7"/>
        <v>99</v>
      </c>
      <c r="D36" s="11">
        <f t="shared" si="7"/>
        <v>101</v>
      </c>
      <c r="E36" s="11">
        <f t="shared" si="7"/>
        <v>98</v>
      </c>
      <c r="F36" s="11">
        <f t="shared" si="7"/>
        <v>112</v>
      </c>
      <c r="G36" s="11">
        <f t="shared" si="7"/>
        <v>60</v>
      </c>
      <c r="H36" s="11">
        <f t="shared" si="7"/>
        <v>101</v>
      </c>
      <c r="I36" s="11"/>
      <c r="J36" s="11"/>
      <c r="K36" s="11"/>
      <c r="L36" s="11"/>
      <c r="M36" s="11">
        <f t="shared" si="6"/>
        <v>671</v>
      </c>
    </row>
    <row r="37" spans="1:13" s="2" customFormat="1" x14ac:dyDescent="0.25">
      <c r="A37" s="16" t="s">
        <v>65</v>
      </c>
      <c r="B37" s="17">
        <v>28</v>
      </c>
      <c r="C37" s="17">
        <v>92</v>
      </c>
      <c r="D37" s="23">
        <v>25</v>
      </c>
      <c r="E37" s="17">
        <v>31</v>
      </c>
      <c r="F37" s="17">
        <v>27</v>
      </c>
      <c r="G37" s="17">
        <v>10</v>
      </c>
      <c r="H37" s="17">
        <v>34</v>
      </c>
      <c r="I37" s="17"/>
      <c r="J37" s="17"/>
      <c r="K37" s="17"/>
      <c r="L37" s="17"/>
      <c r="M37" s="17">
        <f t="shared" si="6"/>
        <v>247</v>
      </c>
    </row>
    <row r="38" spans="1:13" s="2" customFormat="1" x14ac:dyDescent="0.25">
      <c r="A38" s="16" t="s">
        <v>86</v>
      </c>
      <c r="B38" s="17">
        <v>72</v>
      </c>
      <c r="C38" s="17">
        <v>7</v>
      </c>
      <c r="D38" s="23">
        <v>76</v>
      </c>
      <c r="E38" s="17">
        <v>67</v>
      </c>
      <c r="F38" s="17">
        <v>85</v>
      </c>
      <c r="G38" s="17">
        <v>50</v>
      </c>
      <c r="H38" s="17">
        <v>67</v>
      </c>
      <c r="I38" s="17"/>
      <c r="J38" s="17"/>
      <c r="K38" s="17"/>
      <c r="L38" s="17"/>
      <c r="M38" s="17">
        <f t="shared" si="6"/>
        <v>424</v>
      </c>
    </row>
    <row r="39" spans="1:13" s="6" customFormat="1" ht="15.75" x14ac:dyDescent="0.25">
      <c r="A39" s="10" t="s">
        <v>38</v>
      </c>
      <c r="B39" s="11">
        <v>4</v>
      </c>
      <c r="C39" s="11">
        <v>3</v>
      </c>
      <c r="D39" s="11">
        <v>5</v>
      </c>
      <c r="E39" s="11">
        <v>2</v>
      </c>
      <c r="F39" s="11">
        <v>12</v>
      </c>
      <c r="G39" s="11">
        <v>4</v>
      </c>
      <c r="H39" s="11">
        <v>9</v>
      </c>
      <c r="I39" s="11"/>
      <c r="J39" s="11"/>
      <c r="K39" s="11"/>
      <c r="L39" s="11"/>
      <c r="M39" s="11">
        <f t="shared" si="6"/>
        <v>39</v>
      </c>
    </row>
    <row r="40" spans="1:13" s="6" customFormat="1" ht="15.75" x14ac:dyDescent="0.25">
      <c r="A40" s="10" t="s">
        <v>39</v>
      </c>
      <c r="B40" s="11">
        <v>14</v>
      </c>
      <c r="C40" s="11">
        <v>19</v>
      </c>
      <c r="D40" s="11">
        <v>28</v>
      </c>
      <c r="E40" s="11">
        <v>12</v>
      </c>
      <c r="F40" s="11">
        <v>26</v>
      </c>
      <c r="G40" s="11">
        <v>6</v>
      </c>
      <c r="H40" s="11">
        <v>36</v>
      </c>
      <c r="I40" s="11"/>
      <c r="J40" s="11"/>
      <c r="K40" s="11"/>
      <c r="L40" s="11"/>
      <c r="M40" s="11">
        <f t="shared" si="6"/>
        <v>141</v>
      </c>
    </row>
    <row r="41" spans="1:13" s="6" customFormat="1" ht="15.75" x14ac:dyDescent="0.25">
      <c r="A41" s="10" t="s">
        <v>40</v>
      </c>
      <c r="B41" s="11">
        <f t="shared" ref="B41:H41" si="8">B42+B43</f>
        <v>100</v>
      </c>
      <c r="C41" s="11">
        <f t="shared" si="8"/>
        <v>147</v>
      </c>
      <c r="D41" s="11">
        <f t="shared" si="8"/>
        <v>124</v>
      </c>
      <c r="E41" s="11">
        <f t="shared" si="8"/>
        <v>140</v>
      </c>
      <c r="F41" s="11">
        <f t="shared" si="8"/>
        <v>141</v>
      </c>
      <c r="G41" s="11">
        <f t="shared" si="8"/>
        <v>61</v>
      </c>
      <c r="H41" s="11">
        <f t="shared" si="8"/>
        <v>209</v>
      </c>
      <c r="I41" s="11"/>
      <c r="J41" s="11"/>
      <c r="K41" s="11"/>
      <c r="L41" s="11"/>
      <c r="M41" s="11">
        <f t="shared" si="6"/>
        <v>922</v>
      </c>
    </row>
    <row r="42" spans="1:13" s="2" customFormat="1" x14ac:dyDescent="0.25">
      <c r="A42" s="16" t="s">
        <v>0</v>
      </c>
      <c r="B42" s="17">
        <v>91</v>
      </c>
      <c r="C42" s="17">
        <v>115</v>
      </c>
      <c r="D42" s="23">
        <v>108</v>
      </c>
      <c r="E42" s="17">
        <v>121</v>
      </c>
      <c r="F42" s="17">
        <v>113</v>
      </c>
      <c r="G42" s="17">
        <v>48</v>
      </c>
      <c r="H42" s="17">
        <v>189</v>
      </c>
      <c r="I42" s="17"/>
      <c r="J42" s="17"/>
      <c r="K42" s="17"/>
      <c r="L42" s="17"/>
      <c r="M42" s="17">
        <f t="shared" si="6"/>
        <v>785</v>
      </c>
    </row>
    <row r="43" spans="1:13" s="2" customFormat="1" x14ac:dyDescent="0.25">
      <c r="A43" s="16" t="s">
        <v>72</v>
      </c>
      <c r="B43" s="17">
        <v>9</v>
      </c>
      <c r="C43" s="17">
        <v>32</v>
      </c>
      <c r="D43" s="23">
        <v>16</v>
      </c>
      <c r="E43" s="17">
        <v>19</v>
      </c>
      <c r="F43" s="17">
        <v>28</v>
      </c>
      <c r="G43" s="17">
        <v>13</v>
      </c>
      <c r="H43" s="17">
        <v>20</v>
      </c>
      <c r="I43" s="17"/>
      <c r="J43" s="17"/>
      <c r="K43" s="17"/>
      <c r="L43" s="17"/>
      <c r="M43" s="17">
        <f t="shared" si="6"/>
        <v>137</v>
      </c>
    </row>
    <row r="44" spans="1:13" s="6" customFormat="1" ht="15.75" x14ac:dyDescent="0.25">
      <c r="A44" s="10" t="s">
        <v>41</v>
      </c>
      <c r="B44" s="11">
        <f t="shared" ref="B44:H44" si="9">B45+B46+B47+B48</f>
        <v>123</v>
      </c>
      <c r="C44" s="11">
        <f t="shared" si="9"/>
        <v>93</v>
      </c>
      <c r="D44" s="11">
        <f t="shared" si="9"/>
        <v>87</v>
      </c>
      <c r="E44" s="11">
        <f t="shared" si="9"/>
        <v>82</v>
      </c>
      <c r="F44" s="11">
        <f t="shared" si="9"/>
        <v>98</v>
      </c>
      <c r="G44" s="11">
        <f t="shared" si="9"/>
        <v>37</v>
      </c>
      <c r="H44" s="11">
        <f t="shared" si="9"/>
        <v>116</v>
      </c>
      <c r="I44" s="11"/>
      <c r="J44" s="11"/>
      <c r="K44" s="11"/>
      <c r="L44" s="11"/>
      <c r="M44" s="11">
        <f t="shared" si="6"/>
        <v>636</v>
      </c>
    </row>
    <row r="45" spans="1:13" s="2" customFormat="1" x14ac:dyDescent="0.25">
      <c r="A45" s="16" t="s">
        <v>0</v>
      </c>
      <c r="B45" s="17">
        <v>45</v>
      </c>
      <c r="C45" s="17">
        <v>42</v>
      </c>
      <c r="D45" s="23">
        <v>42</v>
      </c>
      <c r="E45" s="17">
        <v>41</v>
      </c>
      <c r="F45" s="17">
        <v>50</v>
      </c>
      <c r="G45" s="17">
        <v>20</v>
      </c>
      <c r="H45" s="17">
        <v>75</v>
      </c>
      <c r="I45" s="17"/>
      <c r="J45" s="17"/>
      <c r="K45" s="17"/>
      <c r="L45" s="17"/>
      <c r="M45" s="17">
        <f t="shared" si="6"/>
        <v>315</v>
      </c>
    </row>
    <row r="46" spans="1:13" s="2" customFormat="1" x14ac:dyDescent="0.25">
      <c r="A46" s="16" t="s">
        <v>10</v>
      </c>
      <c r="B46" s="17">
        <v>19</v>
      </c>
      <c r="C46" s="17">
        <v>14</v>
      </c>
      <c r="D46" s="23">
        <v>8</v>
      </c>
      <c r="E46" s="17">
        <v>7</v>
      </c>
      <c r="F46" s="17">
        <v>10</v>
      </c>
      <c r="G46" s="17">
        <v>5</v>
      </c>
      <c r="H46" s="17">
        <v>4</v>
      </c>
      <c r="I46" s="17"/>
      <c r="J46" s="17"/>
      <c r="K46" s="17"/>
      <c r="L46" s="17"/>
      <c r="M46" s="17">
        <f t="shared" si="6"/>
        <v>67</v>
      </c>
    </row>
    <row r="47" spans="1:13" s="2" customFormat="1" x14ac:dyDescent="0.25">
      <c r="A47" s="16" t="s">
        <v>11</v>
      </c>
      <c r="B47" s="17">
        <v>16</v>
      </c>
      <c r="C47" s="17">
        <v>17</v>
      </c>
      <c r="D47" s="23">
        <v>19</v>
      </c>
      <c r="E47" s="17">
        <v>15</v>
      </c>
      <c r="F47" s="17">
        <v>18</v>
      </c>
      <c r="G47" s="17">
        <v>6</v>
      </c>
      <c r="H47" s="17">
        <v>14</v>
      </c>
      <c r="I47" s="17"/>
      <c r="J47" s="17"/>
      <c r="K47" s="17"/>
      <c r="L47" s="17"/>
      <c r="M47" s="17">
        <f t="shared" si="6"/>
        <v>105</v>
      </c>
    </row>
    <row r="48" spans="1:13" s="2" customFormat="1" x14ac:dyDescent="0.25">
      <c r="A48" t="s">
        <v>76</v>
      </c>
      <c r="B48" s="17">
        <v>43</v>
      </c>
      <c r="C48" s="17">
        <v>20</v>
      </c>
      <c r="D48" s="23">
        <v>18</v>
      </c>
      <c r="E48" s="17">
        <v>19</v>
      </c>
      <c r="F48" s="17">
        <v>20</v>
      </c>
      <c r="G48" s="17">
        <v>6</v>
      </c>
      <c r="H48" s="17">
        <v>23</v>
      </c>
      <c r="I48" s="17"/>
      <c r="J48" s="17"/>
      <c r="K48" s="17"/>
      <c r="L48" s="17"/>
      <c r="M48" s="17">
        <f t="shared" si="6"/>
        <v>149</v>
      </c>
    </row>
    <row r="49" spans="1:13" s="6" customFormat="1" ht="15.75" x14ac:dyDescent="0.25">
      <c r="A49" s="10" t="s">
        <v>42</v>
      </c>
      <c r="B49" s="11">
        <f t="shared" ref="B49:H49" si="10">B50+B51+B52+B53</f>
        <v>229</v>
      </c>
      <c r="C49" s="11">
        <f t="shared" si="10"/>
        <v>245</v>
      </c>
      <c r="D49" s="11">
        <f t="shared" si="10"/>
        <v>203</v>
      </c>
      <c r="E49" s="11">
        <f t="shared" si="10"/>
        <v>144</v>
      </c>
      <c r="F49" s="11">
        <f t="shared" si="10"/>
        <v>220</v>
      </c>
      <c r="G49" s="11">
        <f t="shared" si="10"/>
        <v>108</v>
      </c>
      <c r="H49" s="11">
        <f t="shared" si="10"/>
        <v>256</v>
      </c>
      <c r="I49" s="11"/>
      <c r="J49" s="11"/>
      <c r="K49" s="11"/>
      <c r="L49" s="11"/>
      <c r="M49" s="11">
        <f t="shared" si="6"/>
        <v>1405</v>
      </c>
    </row>
    <row r="50" spans="1:13" s="18" customFormat="1" x14ac:dyDescent="0.25">
      <c r="A50" s="16" t="s">
        <v>77</v>
      </c>
      <c r="B50" s="17">
        <v>20</v>
      </c>
      <c r="C50" s="17">
        <v>36</v>
      </c>
      <c r="D50" s="23">
        <v>27</v>
      </c>
      <c r="E50" s="17">
        <v>14</v>
      </c>
      <c r="F50" s="17">
        <v>32</v>
      </c>
      <c r="G50" s="17">
        <v>10</v>
      </c>
      <c r="H50" s="17">
        <v>22</v>
      </c>
      <c r="I50" s="17"/>
      <c r="J50" s="17"/>
      <c r="K50" s="17"/>
      <c r="L50" s="17"/>
      <c r="M50" s="17">
        <f t="shared" si="6"/>
        <v>161</v>
      </c>
    </row>
    <row r="51" spans="1:13" s="18" customFormat="1" x14ac:dyDescent="0.25">
      <c r="A51" s="16" t="s">
        <v>78</v>
      </c>
      <c r="B51" s="17">
        <v>102</v>
      </c>
      <c r="C51" s="17">
        <v>89</v>
      </c>
      <c r="D51" s="23">
        <v>95</v>
      </c>
      <c r="E51" s="17">
        <v>66</v>
      </c>
      <c r="F51" s="17">
        <v>102</v>
      </c>
      <c r="G51" s="17">
        <v>46</v>
      </c>
      <c r="H51" s="17">
        <v>113</v>
      </c>
      <c r="I51" s="17"/>
      <c r="J51" s="17"/>
      <c r="K51" s="17"/>
      <c r="L51" s="17"/>
      <c r="M51" s="17">
        <f t="shared" si="6"/>
        <v>613</v>
      </c>
    </row>
    <row r="52" spans="1:13" s="18" customFormat="1" x14ac:dyDescent="0.25">
      <c r="A52" s="16" t="s">
        <v>66</v>
      </c>
      <c r="B52" s="17">
        <v>61</v>
      </c>
      <c r="C52" s="17">
        <v>82</v>
      </c>
      <c r="D52" s="23">
        <v>45</v>
      </c>
      <c r="E52" s="17">
        <v>48</v>
      </c>
      <c r="F52" s="17">
        <v>39</v>
      </c>
      <c r="G52" s="17">
        <v>34</v>
      </c>
      <c r="H52" s="17">
        <v>71</v>
      </c>
      <c r="I52" s="17"/>
      <c r="J52" s="17"/>
      <c r="K52" s="17"/>
      <c r="L52" s="17"/>
      <c r="M52" s="17">
        <f t="shared" si="6"/>
        <v>380</v>
      </c>
    </row>
    <row r="53" spans="1:13" s="18" customFormat="1" x14ac:dyDescent="0.25">
      <c r="A53" t="s">
        <v>79</v>
      </c>
      <c r="B53" s="17">
        <v>46</v>
      </c>
      <c r="C53" s="17">
        <v>38</v>
      </c>
      <c r="D53" s="23">
        <v>36</v>
      </c>
      <c r="E53" s="17">
        <v>16</v>
      </c>
      <c r="F53" s="17">
        <v>47</v>
      </c>
      <c r="G53" s="17">
        <v>18</v>
      </c>
      <c r="H53" s="17">
        <v>50</v>
      </c>
      <c r="I53" s="17"/>
      <c r="J53" s="17"/>
      <c r="K53" s="17"/>
      <c r="L53" s="17"/>
      <c r="M53" s="17">
        <f t="shared" si="6"/>
        <v>251</v>
      </c>
    </row>
    <row r="54" spans="1:13" s="6" customFormat="1" ht="15.75" x14ac:dyDescent="0.25">
      <c r="A54" s="10" t="s">
        <v>43</v>
      </c>
      <c r="B54" s="11">
        <v>24</v>
      </c>
      <c r="C54" s="11">
        <v>23</v>
      </c>
      <c r="D54" s="11">
        <v>21</v>
      </c>
      <c r="E54" s="11">
        <v>26</v>
      </c>
      <c r="F54" s="11">
        <v>39</v>
      </c>
      <c r="G54" s="11">
        <v>11</v>
      </c>
      <c r="H54" s="11">
        <v>84</v>
      </c>
      <c r="I54" s="11"/>
      <c r="J54" s="11"/>
      <c r="K54" s="11"/>
      <c r="L54" s="11"/>
      <c r="M54" s="11">
        <f t="shared" si="6"/>
        <v>228</v>
      </c>
    </row>
    <row r="55" spans="1:13" s="6" customFormat="1" ht="15.75" x14ac:dyDescent="0.25">
      <c r="A55" s="10" t="s">
        <v>44</v>
      </c>
      <c r="B55" s="11">
        <f t="shared" ref="B55:H55" si="11">B56+B57</f>
        <v>11</v>
      </c>
      <c r="C55" s="11">
        <f t="shared" si="11"/>
        <v>8</v>
      </c>
      <c r="D55" s="11">
        <f t="shared" si="11"/>
        <v>10</v>
      </c>
      <c r="E55" s="11">
        <f t="shared" si="11"/>
        <v>6</v>
      </c>
      <c r="F55" s="11">
        <f t="shared" si="11"/>
        <v>12</v>
      </c>
      <c r="G55" s="11">
        <f t="shared" si="11"/>
        <v>2</v>
      </c>
      <c r="H55" s="11">
        <f t="shared" si="11"/>
        <v>33</v>
      </c>
      <c r="I55" s="11"/>
      <c r="J55" s="11"/>
      <c r="K55" s="11"/>
      <c r="L55" s="11"/>
      <c r="M55" s="11">
        <f t="shared" si="6"/>
        <v>82</v>
      </c>
    </row>
    <row r="56" spans="1:13" s="2" customFormat="1" x14ac:dyDescent="0.25">
      <c r="A56" s="16" t="s">
        <v>0</v>
      </c>
      <c r="B56" s="17">
        <v>9</v>
      </c>
      <c r="C56" s="17">
        <v>7</v>
      </c>
      <c r="D56" s="23">
        <v>10</v>
      </c>
      <c r="E56" s="17">
        <v>6</v>
      </c>
      <c r="F56" s="17">
        <v>10</v>
      </c>
      <c r="G56" s="17">
        <v>2</v>
      </c>
      <c r="H56" s="17">
        <v>32</v>
      </c>
      <c r="I56" s="17"/>
      <c r="J56" s="17"/>
      <c r="K56" s="17"/>
      <c r="L56" s="17"/>
      <c r="M56" s="17">
        <f t="shared" si="6"/>
        <v>76</v>
      </c>
    </row>
    <row r="57" spans="1:13" s="2" customFormat="1" x14ac:dyDescent="0.25">
      <c r="A57" s="16" t="s">
        <v>80</v>
      </c>
      <c r="B57" s="17">
        <v>2</v>
      </c>
      <c r="C57" s="17">
        <v>1</v>
      </c>
      <c r="D57" s="23">
        <v>0</v>
      </c>
      <c r="E57" s="17">
        <v>0</v>
      </c>
      <c r="F57" s="17">
        <v>2</v>
      </c>
      <c r="G57" s="17">
        <v>0</v>
      </c>
      <c r="H57" s="17">
        <v>1</v>
      </c>
      <c r="I57" s="17"/>
      <c r="J57" s="17"/>
      <c r="K57" s="17"/>
      <c r="L57" s="17"/>
      <c r="M57" s="17">
        <f t="shared" si="6"/>
        <v>6</v>
      </c>
    </row>
    <row r="58" spans="1:13" s="6" customFormat="1" ht="15.75" x14ac:dyDescent="0.25">
      <c r="A58" s="10" t="s">
        <v>45</v>
      </c>
      <c r="B58" s="11">
        <f t="shared" ref="B58:H58" si="12">B59+B60+B61</f>
        <v>149</v>
      </c>
      <c r="C58" s="11">
        <f t="shared" si="12"/>
        <v>207</v>
      </c>
      <c r="D58" s="11">
        <f t="shared" si="12"/>
        <v>193</v>
      </c>
      <c r="E58" s="11">
        <f t="shared" si="12"/>
        <v>147</v>
      </c>
      <c r="F58" s="11">
        <f t="shared" si="12"/>
        <v>129</v>
      </c>
      <c r="G58" s="11">
        <f t="shared" si="12"/>
        <v>54</v>
      </c>
      <c r="H58" s="11">
        <f t="shared" si="12"/>
        <v>190</v>
      </c>
      <c r="I58" s="11"/>
      <c r="J58" s="11"/>
      <c r="K58" s="11"/>
      <c r="L58" s="11"/>
      <c r="M58" s="11">
        <f t="shared" si="6"/>
        <v>1069</v>
      </c>
    </row>
    <row r="59" spans="1:13" s="2" customFormat="1" x14ac:dyDescent="0.25">
      <c r="A59" s="16" t="s">
        <v>0</v>
      </c>
      <c r="B59" s="17">
        <v>63</v>
      </c>
      <c r="C59" s="17">
        <v>58</v>
      </c>
      <c r="D59" s="23">
        <v>97</v>
      </c>
      <c r="E59" s="17">
        <v>55</v>
      </c>
      <c r="F59" s="17">
        <v>43</v>
      </c>
      <c r="G59" s="17">
        <v>8</v>
      </c>
      <c r="H59" s="17">
        <v>65</v>
      </c>
      <c r="I59" s="17"/>
      <c r="J59" s="17"/>
      <c r="K59" s="17"/>
      <c r="L59" s="17"/>
      <c r="M59" s="17">
        <f t="shared" si="6"/>
        <v>389</v>
      </c>
    </row>
    <row r="60" spans="1:13" s="2" customFormat="1" x14ac:dyDescent="0.25">
      <c r="A60" s="16" t="s">
        <v>12</v>
      </c>
      <c r="B60" s="17">
        <v>35</v>
      </c>
      <c r="C60" s="17">
        <v>73</v>
      </c>
      <c r="D60" s="23">
        <v>40</v>
      </c>
      <c r="E60" s="17">
        <v>52</v>
      </c>
      <c r="F60" s="17">
        <v>33</v>
      </c>
      <c r="G60" s="17">
        <v>25</v>
      </c>
      <c r="H60" s="17">
        <v>58</v>
      </c>
      <c r="I60" s="17"/>
      <c r="J60" s="17"/>
      <c r="K60" s="17"/>
      <c r="L60" s="17"/>
      <c r="M60" s="17">
        <f t="shared" si="6"/>
        <v>316</v>
      </c>
    </row>
    <row r="61" spans="1:13" s="2" customFormat="1" x14ac:dyDescent="0.25">
      <c r="A61" s="16" t="s">
        <v>13</v>
      </c>
      <c r="B61" s="17">
        <v>51</v>
      </c>
      <c r="C61" s="17">
        <v>76</v>
      </c>
      <c r="D61" s="23">
        <v>56</v>
      </c>
      <c r="E61" s="17">
        <v>40</v>
      </c>
      <c r="F61" s="17">
        <v>53</v>
      </c>
      <c r="G61" s="17">
        <v>21</v>
      </c>
      <c r="H61" s="17">
        <v>67</v>
      </c>
      <c r="I61" s="17"/>
      <c r="J61" s="17"/>
      <c r="K61" s="17"/>
      <c r="L61" s="17"/>
      <c r="M61" s="17">
        <f t="shared" si="6"/>
        <v>364</v>
      </c>
    </row>
    <row r="62" spans="1:13" s="6" customFormat="1" ht="15.75" x14ac:dyDescent="0.25">
      <c r="A62" s="10" t="s">
        <v>46</v>
      </c>
      <c r="B62" s="11">
        <f t="shared" ref="B62:H62" si="13">B63+B64</f>
        <v>23</v>
      </c>
      <c r="C62" s="11">
        <f t="shared" si="13"/>
        <v>47</v>
      </c>
      <c r="D62" s="11">
        <f t="shared" si="13"/>
        <v>32</v>
      </c>
      <c r="E62" s="11">
        <f t="shared" si="13"/>
        <v>38</v>
      </c>
      <c r="F62" s="11">
        <f t="shared" si="13"/>
        <v>26</v>
      </c>
      <c r="G62" s="11">
        <f t="shared" si="13"/>
        <v>11</v>
      </c>
      <c r="H62" s="11">
        <f t="shared" si="13"/>
        <v>46</v>
      </c>
      <c r="I62" s="11"/>
      <c r="J62" s="11"/>
      <c r="K62" s="11"/>
      <c r="L62" s="11"/>
      <c r="M62" s="11">
        <f t="shared" si="6"/>
        <v>223</v>
      </c>
    </row>
    <row r="63" spans="1:13" s="18" customFormat="1" x14ac:dyDescent="0.25">
      <c r="A63" s="16" t="s">
        <v>0</v>
      </c>
      <c r="B63" s="17">
        <v>9</v>
      </c>
      <c r="C63" s="17">
        <v>19</v>
      </c>
      <c r="D63" s="23">
        <v>18</v>
      </c>
      <c r="E63" s="17">
        <v>28</v>
      </c>
      <c r="F63" s="17">
        <v>15</v>
      </c>
      <c r="G63" s="17">
        <v>6</v>
      </c>
      <c r="H63" s="17">
        <v>27</v>
      </c>
      <c r="I63" s="17"/>
      <c r="J63" s="17"/>
      <c r="K63" s="17"/>
      <c r="L63" s="17"/>
      <c r="M63" s="17">
        <f t="shared" ref="M63:M90" si="14">SUM(B63:L63)</f>
        <v>122</v>
      </c>
    </row>
    <row r="64" spans="1:13" s="18" customFormat="1" x14ac:dyDescent="0.25">
      <c r="A64" s="16" t="s">
        <v>67</v>
      </c>
      <c r="B64" s="17">
        <v>14</v>
      </c>
      <c r="C64" s="17">
        <v>28</v>
      </c>
      <c r="D64" s="23">
        <v>14</v>
      </c>
      <c r="E64" s="17">
        <v>10</v>
      </c>
      <c r="F64" s="17">
        <v>11</v>
      </c>
      <c r="G64" s="17">
        <v>5</v>
      </c>
      <c r="H64" s="17">
        <v>19</v>
      </c>
      <c r="I64" s="17"/>
      <c r="J64" s="17"/>
      <c r="K64" s="17"/>
      <c r="L64" s="17"/>
      <c r="M64" s="17">
        <f t="shared" si="14"/>
        <v>101</v>
      </c>
    </row>
    <row r="65" spans="1:13" s="6" customFormat="1" ht="15.75" x14ac:dyDescent="0.25">
      <c r="A65" s="10" t="s">
        <v>47</v>
      </c>
      <c r="B65" s="11">
        <v>49</v>
      </c>
      <c r="C65" s="11">
        <v>66</v>
      </c>
      <c r="D65" s="11">
        <v>67</v>
      </c>
      <c r="E65" s="11">
        <v>57</v>
      </c>
      <c r="F65" s="11">
        <v>70</v>
      </c>
      <c r="G65" s="11">
        <v>43</v>
      </c>
      <c r="H65" s="11">
        <v>120</v>
      </c>
      <c r="I65" s="11"/>
      <c r="J65" s="11"/>
      <c r="K65" s="11"/>
      <c r="L65" s="11"/>
      <c r="M65" s="11">
        <f t="shared" si="14"/>
        <v>472</v>
      </c>
    </row>
    <row r="66" spans="1:13" s="6" customFormat="1" ht="15.75" x14ac:dyDescent="0.25">
      <c r="A66" s="10" t="s">
        <v>48</v>
      </c>
      <c r="B66" s="11">
        <v>25</v>
      </c>
      <c r="C66" s="11">
        <v>31</v>
      </c>
      <c r="D66" s="11">
        <v>32</v>
      </c>
      <c r="E66" s="11">
        <v>29</v>
      </c>
      <c r="F66" s="11">
        <v>50</v>
      </c>
      <c r="G66" s="11">
        <v>3</v>
      </c>
      <c r="H66" s="11">
        <v>36</v>
      </c>
      <c r="I66" s="11"/>
      <c r="J66" s="11"/>
      <c r="K66" s="11"/>
      <c r="L66" s="11"/>
      <c r="M66" s="11">
        <f t="shared" si="14"/>
        <v>206</v>
      </c>
    </row>
    <row r="67" spans="1:13" s="2" customFormat="1" hidden="1" x14ac:dyDescent="0.25">
      <c r="A67" s="16" t="s">
        <v>0</v>
      </c>
      <c r="B67" s="17">
        <v>25</v>
      </c>
      <c r="C67" s="17"/>
      <c r="D67" s="23"/>
      <c r="E67" s="17"/>
      <c r="F67" s="17"/>
      <c r="G67" s="17"/>
      <c r="H67" s="17"/>
      <c r="I67" s="17"/>
      <c r="J67" s="17"/>
      <c r="K67" s="17"/>
      <c r="L67" s="17"/>
      <c r="M67" s="17">
        <f t="shared" si="14"/>
        <v>25</v>
      </c>
    </row>
    <row r="68" spans="1:13" s="6" customFormat="1" ht="15.75" x14ac:dyDescent="0.25">
      <c r="A68" s="10" t="s">
        <v>49</v>
      </c>
      <c r="B68" s="11">
        <v>19</v>
      </c>
      <c r="C68" s="11">
        <v>20</v>
      </c>
      <c r="D68" s="11">
        <v>27</v>
      </c>
      <c r="E68" s="11">
        <v>9</v>
      </c>
      <c r="F68" s="11">
        <v>14</v>
      </c>
      <c r="G68" s="11">
        <v>7</v>
      </c>
      <c r="H68" s="11">
        <v>28</v>
      </c>
      <c r="I68" s="11"/>
      <c r="J68" s="11"/>
      <c r="K68" s="11"/>
      <c r="L68" s="11"/>
      <c r="M68" s="11">
        <f t="shared" si="14"/>
        <v>124</v>
      </c>
    </row>
    <row r="69" spans="1:13" s="6" customFormat="1" ht="15.75" x14ac:dyDescent="0.25">
      <c r="A69" s="10" t="s">
        <v>50</v>
      </c>
      <c r="B69" s="11">
        <v>28</v>
      </c>
      <c r="C69" s="11">
        <v>27</v>
      </c>
      <c r="D69" s="11">
        <v>35</v>
      </c>
      <c r="E69" s="11">
        <v>24</v>
      </c>
      <c r="F69" s="11">
        <v>24</v>
      </c>
      <c r="G69" s="11">
        <v>18</v>
      </c>
      <c r="H69" s="11">
        <v>58</v>
      </c>
      <c r="I69" s="11"/>
      <c r="J69" s="11"/>
      <c r="K69" s="11"/>
      <c r="L69" s="11"/>
      <c r="M69" s="11">
        <f t="shared" si="14"/>
        <v>214</v>
      </c>
    </row>
    <row r="70" spans="1:13" s="6" customFormat="1" ht="15.75" x14ac:dyDescent="0.25">
      <c r="A70" s="10" t="s">
        <v>51</v>
      </c>
      <c r="B70" s="11">
        <f t="shared" ref="B70:H70" si="15">B71+B72</f>
        <v>65</v>
      </c>
      <c r="C70" s="11">
        <f t="shared" si="15"/>
        <v>114</v>
      </c>
      <c r="D70" s="11">
        <f t="shared" si="15"/>
        <v>75</v>
      </c>
      <c r="E70" s="11">
        <f t="shared" si="15"/>
        <v>82</v>
      </c>
      <c r="F70" s="11">
        <f t="shared" si="15"/>
        <v>71</v>
      </c>
      <c r="G70" s="11">
        <f t="shared" si="15"/>
        <v>42</v>
      </c>
      <c r="H70" s="11">
        <f t="shared" si="15"/>
        <v>132</v>
      </c>
      <c r="I70" s="11"/>
      <c r="J70" s="11"/>
      <c r="K70" s="11"/>
      <c r="L70" s="11"/>
      <c r="M70" s="11">
        <f t="shared" si="14"/>
        <v>581</v>
      </c>
    </row>
    <row r="71" spans="1:13" s="18" customFormat="1" x14ac:dyDescent="0.25">
      <c r="A71" s="16" t="s">
        <v>0</v>
      </c>
      <c r="B71" s="17">
        <v>54</v>
      </c>
      <c r="C71" s="17">
        <v>95</v>
      </c>
      <c r="D71" s="23">
        <v>60</v>
      </c>
      <c r="E71" s="17">
        <v>60</v>
      </c>
      <c r="F71" s="17">
        <v>59</v>
      </c>
      <c r="G71" s="17">
        <v>38</v>
      </c>
      <c r="H71" s="17">
        <v>110</v>
      </c>
      <c r="I71" s="17"/>
      <c r="J71" s="17"/>
      <c r="K71" s="17"/>
      <c r="L71" s="17"/>
      <c r="M71" s="17">
        <f t="shared" si="14"/>
        <v>476</v>
      </c>
    </row>
    <row r="72" spans="1:13" s="18" customFormat="1" x14ac:dyDescent="0.25">
      <c r="A72" s="16" t="s">
        <v>81</v>
      </c>
      <c r="B72" s="17">
        <v>11</v>
      </c>
      <c r="C72" s="17">
        <v>19</v>
      </c>
      <c r="D72" s="23">
        <v>15</v>
      </c>
      <c r="E72" s="17">
        <v>22</v>
      </c>
      <c r="F72" s="17">
        <v>12</v>
      </c>
      <c r="G72" s="17">
        <v>4</v>
      </c>
      <c r="H72" s="17">
        <v>22</v>
      </c>
      <c r="I72" s="17"/>
      <c r="J72" s="17"/>
      <c r="K72" s="17"/>
      <c r="L72" s="17"/>
      <c r="M72" s="17">
        <f t="shared" si="14"/>
        <v>105</v>
      </c>
    </row>
    <row r="73" spans="1:13" s="6" customFormat="1" ht="15.75" x14ac:dyDescent="0.25">
      <c r="A73" s="10" t="s">
        <v>52</v>
      </c>
      <c r="B73" s="11">
        <v>25</v>
      </c>
      <c r="C73" s="11">
        <v>26</v>
      </c>
      <c r="D73" s="11">
        <v>19</v>
      </c>
      <c r="E73" s="11">
        <v>28</v>
      </c>
      <c r="F73" s="11">
        <v>31</v>
      </c>
      <c r="G73" s="11">
        <v>6</v>
      </c>
      <c r="H73" s="11">
        <v>43</v>
      </c>
      <c r="I73" s="11"/>
      <c r="J73" s="11"/>
      <c r="K73" s="11"/>
      <c r="L73" s="11"/>
      <c r="M73" s="11">
        <f t="shared" si="14"/>
        <v>178</v>
      </c>
    </row>
    <row r="74" spans="1:13" s="18" customFormat="1" hidden="1" x14ac:dyDescent="0.25">
      <c r="A74" s="16" t="s">
        <v>81</v>
      </c>
      <c r="B74" s="17"/>
      <c r="C74" s="17"/>
      <c r="D74" s="23"/>
      <c r="E74" s="17"/>
      <c r="F74" s="17"/>
      <c r="G74" s="17"/>
      <c r="H74" s="17"/>
      <c r="I74" s="17"/>
      <c r="J74" s="17"/>
      <c r="K74" s="17"/>
      <c r="L74" s="17"/>
      <c r="M74" s="17">
        <f t="shared" si="14"/>
        <v>0</v>
      </c>
    </row>
    <row r="75" spans="1:13" s="6" customFormat="1" ht="15.75" x14ac:dyDescent="0.25">
      <c r="A75" s="10" t="s">
        <v>53</v>
      </c>
      <c r="B75" s="11">
        <v>28</v>
      </c>
      <c r="C75" s="11">
        <v>28</v>
      </c>
      <c r="D75" s="11">
        <v>45</v>
      </c>
      <c r="E75" s="11">
        <v>33</v>
      </c>
      <c r="F75" s="11">
        <v>35</v>
      </c>
      <c r="G75" s="24">
        <v>8</v>
      </c>
      <c r="H75" s="11">
        <v>66</v>
      </c>
      <c r="I75" s="11"/>
      <c r="J75" s="11"/>
      <c r="K75" s="11"/>
      <c r="L75" s="11"/>
      <c r="M75" s="11">
        <f t="shared" si="14"/>
        <v>243</v>
      </c>
    </row>
    <row r="76" spans="1:13" s="6" customFormat="1" ht="15.75" x14ac:dyDescent="0.25">
      <c r="A76" s="10" t="s">
        <v>54</v>
      </c>
      <c r="B76" s="11">
        <v>19</v>
      </c>
      <c r="C76" s="11">
        <v>27</v>
      </c>
      <c r="D76" s="11">
        <v>13</v>
      </c>
      <c r="E76" s="11">
        <v>14</v>
      </c>
      <c r="F76" s="11">
        <v>11</v>
      </c>
      <c r="G76" s="11">
        <v>5</v>
      </c>
      <c r="H76" s="11">
        <v>28</v>
      </c>
      <c r="I76" s="11"/>
      <c r="J76" s="11"/>
      <c r="K76" s="11"/>
      <c r="L76" s="11"/>
      <c r="M76" s="11">
        <f t="shared" si="14"/>
        <v>117</v>
      </c>
    </row>
    <row r="77" spans="1:13" s="6" customFormat="1" ht="15.75" x14ac:dyDescent="0.25">
      <c r="A77" s="10" t="s">
        <v>55</v>
      </c>
      <c r="B77" s="11">
        <v>10</v>
      </c>
      <c r="C77" s="11">
        <v>17</v>
      </c>
      <c r="D77" s="11">
        <v>22</v>
      </c>
      <c r="E77" s="11">
        <v>23</v>
      </c>
      <c r="F77" s="11">
        <v>34</v>
      </c>
      <c r="G77" s="11">
        <v>3</v>
      </c>
      <c r="H77" s="11">
        <v>21</v>
      </c>
      <c r="I77" s="11"/>
      <c r="J77" s="11"/>
      <c r="K77" s="11"/>
      <c r="L77" s="11"/>
      <c r="M77" s="11">
        <f t="shared" si="14"/>
        <v>130</v>
      </c>
    </row>
    <row r="78" spans="1:13" s="6" customFormat="1" ht="15.75" x14ac:dyDescent="0.25">
      <c r="A78" s="10" t="s">
        <v>56</v>
      </c>
      <c r="B78" s="11">
        <v>21</v>
      </c>
      <c r="C78" s="11">
        <v>39</v>
      </c>
      <c r="D78" s="11">
        <v>15</v>
      </c>
      <c r="E78" s="11">
        <v>8</v>
      </c>
      <c r="F78" s="11">
        <v>28</v>
      </c>
      <c r="G78" s="11">
        <v>6</v>
      </c>
      <c r="H78" s="11">
        <v>27</v>
      </c>
      <c r="I78" s="11"/>
      <c r="J78" s="11"/>
      <c r="K78" s="11"/>
      <c r="L78" s="11"/>
      <c r="M78" s="11">
        <f t="shared" si="14"/>
        <v>144</v>
      </c>
    </row>
    <row r="79" spans="1:13" s="6" customFormat="1" ht="15.75" x14ac:dyDescent="0.25">
      <c r="A79" s="10" t="s">
        <v>57</v>
      </c>
      <c r="B79" s="11">
        <f t="shared" ref="B79:H79" si="16">B80+B81</f>
        <v>132</v>
      </c>
      <c r="C79" s="11">
        <f t="shared" si="16"/>
        <v>174</v>
      </c>
      <c r="D79" s="11">
        <f t="shared" si="16"/>
        <v>136</v>
      </c>
      <c r="E79" s="11">
        <f t="shared" si="16"/>
        <v>141</v>
      </c>
      <c r="F79" s="11">
        <f t="shared" si="16"/>
        <v>122</v>
      </c>
      <c r="G79" s="11">
        <f t="shared" si="16"/>
        <v>29</v>
      </c>
      <c r="H79" s="11">
        <f t="shared" si="16"/>
        <v>202</v>
      </c>
      <c r="I79" s="11"/>
      <c r="J79" s="11"/>
      <c r="K79" s="11"/>
      <c r="L79" s="11"/>
      <c r="M79" s="11">
        <f t="shared" si="14"/>
        <v>936</v>
      </c>
    </row>
    <row r="80" spans="1:13" s="2" customFormat="1" x14ac:dyDescent="0.25">
      <c r="A80" s="19" t="s">
        <v>0</v>
      </c>
      <c r="B80" s="17">
        <v>1</v>
      </c>
      <c r="C80" s="17">
        <v>2</v>
      </c>
      <c r="D80" s="23">
        <v>52</v>
      </c>
      <c r="E80" s="17">
        <v>55</v>
      </c>
      <c r="F80" s="17">
        <v>36</v>
      </c>
      <c r="G80" s="17">
        <v>16</v>
      </c>
      <c r="H80" s="17">
        <v>71</v>
      </c>
      <c r="I80" s="17"/>
      <c r="J80" s="17"/>
      <c r="K80" s="17"/>
      <c r="L80" s="17"/>
      <c r="M80" s="17">
        <f t="shared" si="14"/>
        <v>233</v>
      </c>
    </row>
    <row r="81" spans="1:13" s="2" customFormat="1" x14ac:dyDescent="0.25">
      <c r="A81" s="16" t="s">
        <v>68</v>
      </c>
      <c r="B81" s="17">
        <v>131</v>
      </c>
      <c r="C81" s="17">
        <v>172</v>
      </c>
      <c r="D81" s="23">
        <v>84</v>
      </c>
      <c r="E81" s="17">
        <v>86</v>
      </c>
      <c r="F81" s="17">
        <v>86</v>
      </c>
      <c r="G81" s="17">
        <v>13</v>
      </c>
      <c r="H81" s="27">
        <v>131</v>
      </c>
      <c r="I81" s="17"/>
      <c r="J81" s="17"/>
      <c r="K81" s="17"/>
      <c r="L81" s="17"/>
      <c r="M81" s="17">
        <f t="shared" si="14"/>
        <v>703</v>
      </c>
    </row>
    <row r="82" spans="1:13" s="6" customFormat="1" ht="15.75" x14ac:dyDescent="0.25">
      <c r="A82" s="10" t="s">
        <v>58</v>
      </c>
      <c r="B82" s="11">
        <f t="shared" ref="B82:H82" si="17">B83+B84</f>
        <v>13</v>
      </c>
      <c r="C82" s="11">
        <f t="shared" si="17"/>
        <v>15</v>
      </c>
      <c r="D82" s="11">
        <f t="shared" si="17"/>
        <v>25</v>
      </c>
      <c r="E82" s="11">
        <f t="shared" si="17"/>
        <v>23</v>
      </c>
      <c r="F82" s="11">
        <f t="shared" si="17"/>
        <v>31</v>
      </c>
      <c r="G82" s="11">
        <f t="shared" si="17"/>
        <v>17</v>
      </c>
      <c r="H82" s="11">
        <f t="shared" si="17"/>
        <v>28</v>
      </c>
      <c r="I82" s="11"/>
      <c r="J82" s="11"/>
      <c r="K82" s="11"/>
      <c r="L82" s="11"/>
      <c r="M82" s="11">
        <f t="shared" si="14"/>
        <v>152</v>
      </c>
    </row>
    <row r="83" spans="1:13" s="2" customFormat="1" x14ac:dyDescent="0.25">
      <c r="A83" s="16" t="s">
        <v>0</v>
      </c>
      <c r="B83" s="17">
        <v>5</v>
      </c>
      <c r="C83" s="17">
        <v>13</v>
      </c>
      <c r="D83" s="23">
        <v>4</v>
      </c>
      <c r="E83" s="17">
        <v>1</v>
      </c>
      <c r="F83" s="17">
        <v>9</v>
      </c>
      <c r="G83" s="17">
        <v>0</v>
      </c>
      <c r="H83" s="17">
        <v>14</v>
      </c>
      <c r="I83" s="17"/>
      <c r="J83" s="17"/>
      <c r="K83" s="17"/>
      <c r="L83" s="17"/>
      <c r="M83" s="17">
        <f t="shared" si="14"/>
        <v>46</v>
      </c>
    </row>
    <row r="84" spans="1:13" s="2" customFormat="1" x14ac:dyDescent="0.25">
      <c r="A84" s="16" t="s">
        <v>14</v>
      </c>
      <c r="B84" s="17">
        <v>8</v>
      </c>
      <c r="C84" s="17">
        <v>2</v>
      </c>
      <c r="D84" s="23">
        <v>21</v>
      </c>
      <c r="E84" s="17">
        <v>22</v>
      </c>
      <c r="F84" s="25">
        <v>22</v>
      </c>
      <c r="G84" s="17">
        <v>17</v>
      </c>
      <c r="H84" s="17">
        <v>14</v>
      </c>
      <c r="I84" s="17"/>
      <c r="J84" s="17"/>
      <c r="K84" s="17"/>
      <c r="L84" s="17"/>
      <c r="M84" s="17">
        <f t="shared" si="14"/>
        <v>106</v>
      </c>
    </row>
    <row r="85" spans="1:13" s="6" customFormat="1" ht="15.75" x14ac:dyDescent="0.25">
      <c r="A85" s="10" t="s">
        <v>59</v>
      </c>
      <c r="B85" s="11">
        <f t="shared" ref="B85:H85" si="18">B86+B87</f>
        <v>313</v>
      </c>
      <c r="C85" s="11">
        <f t="shared" si="18"/>
        <v>426</v>
      </c>
      <c r="D85" s="11">
        <f t="shared" si="18"/>
        <v>326</v>
      </c>
      <c r="E85" s="11">
        <f t="shared" si="18"/>
        <v>397</v>
      </c>
      <c r="F85" s="11">
        <f t="shared" si="18"/>
        <v>406</v>
      </c>
      <c r="G85" s="11">
        <f t="shared" si="18"/>
        <v>162</v>
      </c>
      <c r="H85" s="11">
        <f t="shared" si="18"/>
        <v>500</v>
      </c>
      <c r="I85" s="11"/>
      <c r="J85" s="11"/>
      <c r="K85" s="11"/>
      <c r="L85" s="11"/>
      <c r="M85" s="11">
        <f t="shared" si="14"/>
        <v>2530</v>
      </c>
    </row>
    <row r="86" spans="1:13" s="2" customFormat="1" x14ac:dyDescent="0.25">
      <c r="A86" s="16" t="s">
        <v>0</v>
      </c>
      <c r="B86" s="17">
        <v>248</v>
      </c>
      <c r="C86" s="17">
        <v>343</v>
      </c>
      <c r="D86" s="23">
        <v>276</v>
      </c>
      <c r="E86" s="17">
        <v>322</v>
      </c>
      <c r="F86" s="17">
        <v>321</v>
      </c>
      <c r="G86" s="17">
        <v>131</v>
      </c>
      <c r="H86" s="17">
        <v>393</v>
      </c>
      <c r="I86" s="17"/>
      <c r="J86" s="17"/>
      <c r="K86" s="17"/>
      <c r="L86" s="17"/>
      <c r="M86" s="17">
        <f t="shared" si="14"/>
        <v>2034</v>
      </c>
    </row>
    <row r="87" spans="1:13" s="2" customFormat="1" x14ac:dyDescent="0.25">
      <c r="A87" s="16" t="s">
        <v>84</v>
      </c>
      <c r="B87" s="17">
        <v>65</v>
      </c>
      <c r="C87" s="17">
        <v>83</v>
      </c>
      <c r="D87" s="23">
        <v>50</v>
      </c>
      <c r="E87" s="17">
        <v>75</v>
      </c>
      <c r="F87" s="17">
        <v>85</v>
      </c>
      <c r="G87" s="17">
        <v>31</v>
      </c>
      <c r="H87" s="17">
        <v>107</v>
      </c>
      <c r="I87" s="17"/>
      <c r="J87" s="17"/>
      <c r="K87" s="17"/>
      <c r="L87" s="17"/>
      <c r="M87" s="17">
        <f t="shared" si="14"/>
        <v>496</v>
      </c>
    </row>
    <row r="88" spans="1:13" s="6" customFormat="1" ht="15.75" x14ac:dyDescent="0.25">
      <c r="A88" s="10" t="s">
        <v>60</v>
      </c>
      <c r="B88" s="11">
        <v>6</v>
      </c>
      <c r="C88" s="11">
        <v>5</v>
      </c>
      <c r="D88" s="11">
        <v>3</v>
      </c>
      <c r="E88" s="11">
        <v>10</v>
      </c>
      <c r="F88" s="11">
        <v>5</v>
      </c>
      <c r="G88" s="11">
        <v>0</v>
      </c>
      <c r="H88" s="11">
        <v>10</v>
      </c>
      <c r="I88" s="11"/>
      <c r="J88" s="11"/>
      <c r="K88" s="11"/>
      <c r="L88" s="11"/>
      <c r="M88" s="11">
        <f t="shared" si="14"/>
        <v>39</v>
      </c>
    </row>
    <row r="89" spans="1:13" s="6" customFormat="1" ht="15.75" x14ac:dyDescent="0.25">
      <c r="A89" s="10" t="s">
        <v>69</v>
      </c>
      <c r="B89" s="11">
        <f t="shared" ref="B89:H89" si="19">B90+B91+B92</f>
        <v>132</v>
      </c>
      <c r="C89" s="11">
        <f t="shared" si="19"/>
        <v>141</v>
      </c>
      <c r="D89" s="11">
        <f t="shared" si="19"/>
        <v>123</v>
      </c>
      <c r="E89" s="11">
        <f t="shared" si="19"/>
        <v>80</v>
      </c>
      <c r="F89" s="11">
        <f t="shared" si="19"/>
        <v>113</v>
      </c>
      <c r="G89" s="11">
        <f t="shared" si="19"/>
        <v>37</v>
      </c>
      <c r="H89" s="11">
        <f t="shared" si="19"/>
        <v>157</v>
      </c>
      <c r="I89" s="11"/>
      <c r="J89" s="11"/>
      <c r="K89" s="11"/>
      <c r="L89" s="11"/>
      <c r="M89" s="11">
        <f t="shared" si="14"/>
        <v>783</v>
      </c>
    </row>
    <row r="90" spans="1:13" s="18" customFormat="1" x14ac:dyDescent="0.25">
      <c r="A90" s="16" t="s">
        <v>0</v>
      </c>
      <c r="B90" s="17">
        <v>103</v>
      </c>
      <c r="C90" s="17">
        <v>113</v>
      </c>
      <c r="D90" s="23">
        <v>99</v>
      </c>
      <c r="E90" s="17">
        <v>66</v>
      </c>
      <c r="F90" s="17">
        <v>102</v>
      </c>
      <c r="G90" s="17">
        <v>28</v>
      </c>
      <c r="H90" s="17">
        <v>127</v>
      </c>
      <c r="I90" s="17"/>
      <c r="J90" s="17"/>
      <c r="K90" s="17"/>
      <c r="L90" s="17"/>
      <c r="M90" s="17">
        <f t="shared" si="14"/>
        <v>638</v>
      </c>
    </row>
    <row r="91" spans="1:13" s="18" customFormat="1" x14ac:dyDescent="0.25">
      <c r="A91" s="16" t="s">
        <v>70</v>
      </c>
      <c r="B91" s="17">
        <v>19</v>
      </c>
      <c r="C91" s="17">
        <v>17</v>
      </c>
      <c r="D91" s="23">
        <v>15</v>
      </c>
      <c r="E91" s="17">
        <v>6</v>
      </c>
      <c r="F91" s="17">
        <v>10</v>
      </c>
      <c r="G91" s="17">
        <v>4</v>
      </c>
      <c r="H91" s="17">
        <v>16</v>
      </c>
      <c r="I91" s="17"/>
      <c r="J91" s="17"/>
      <c r="K91" s="17"/>
      <c r="L91" s="17"/>
      <c r="M91" s="17">
        <f t="shared" ref="M91:M103" si="20">SUM(B91:L91)</f>
        <v>87</v>
      </c>
    </row>
    <row r="92" spans="1:13" s="18" customFormat="1" x14ac:dyDescent="0.25">
      <c r="A92" s="16" t="s">
        <v>71</v>
      </c>
      <c r="B92" s="17">
        <v>10</v>
      </c>
      <c r="C92" s="17">
        <v>11</v>
      </c>
      <c r="D92" s="23">
        <v>9</v>
      </c>
      <c r="E92" s="17">
        <v>8</v>
      </c>
      <c r="F92" s="17">
        <v>1</v>
      </c>
      <c r="G92" s="17">
        <v>5</v>
      </c>
      <c r="H92" s="17">
        <v>14</v>
      </c>
      <c r="I92" s="17"/>
      <c r="J92" s="17"/>
      <c r="K92" s="17"/>
      <c r="L92" s="17"/>
      <c r="M92" s="17">
        <f t="shared" si="20"/>
        <v>58</v>
      </c>
    </row>
    <row r="93" spans="1:13" s="6" customFormat="1" ht="15.75" x14ac:dyDescent="0.25">
      <c r="A93" s="13" t="s">
        <v>61</v>
      </c>
      <c r="B93" s="11">
        <v>12</v>
      </c>
      <c r="C93" s="11">
        <v>165</v>
      </c>
      <c r="D93" s="11">
        <v>153</v>
      </c>
      <c r="E93" s="11">
        <v>116</v>
      </c>
      <c r="F93" s="11">
        <v>151</v>
      </c>
      <c r="G93" s="11">
        <v>42</v>
      </c>
      <c r="H93" s="11">
        <v>156</v>
      </c>
      <c r="I93" s="11"/>
      <c r="J93" s="11"/>
      <c r="K93" s="11"/>
      <c r="L93" s="11"/>
      <c r="M93" s="11">
        <f t="shared" si="20"/>
        <v>795</v>
      </c>
    </row>
    <row r="94" spans="1:13" s="6" customFormat="1" ht="15.75" x14ac:dyDescent="0.25">
      <c r="A94" s="13" t="s">
        <v>62</v>
      </c>
      <c r="B94" s="11">
        <v>5</v>
      </c>
      <c r="C94" s="11">
        <v>21</v>
      </c>
      <c r="D94" s="11">
        <v>13</v>
      </c>
      <c r="E94" s="11">
        <v>14</v>
      </c>
      <c r="F94" s="11">
        <v>17</v>
      </c>
      <c r="G94" s="11">
        <v>5</v>
      </c>
      <c r="H94" s="11">
        <v>24</v>
      </c>
      <c r="I94" s="11"/>
      <c r="J94" s="11"/>
      <c r="K94" s="11"/>
      <c r="L94" s="11"/>
      <c r="M94" s="11">
        <f t="shared" si="20"/>
        <v>99</v>
      </c>
    </row>
    <row r="95" spans="1:13" s="6" customFormat="1" ht="15.75" x14ac:dyDescent="0.25">
      <c r="A95" s="13" t="s">
        <v>63</v>
      </c>
      <c r="B95" s="11">
        <f t="shared" ref="B95:H95" si="21">B96+B97</f>
        <v>72</v>
      </c>
      <c r="C95" s="11">
        <f t="shared" si="21"/>
        <v>104</v>
      </c>
      <c r="D95" s="11">
        <f t="shared" si="21"/>
        <v>79</v>
      </c>
      <c r="E95" s="11">
        <f t="shared" si="21"/>
        <v>91</v>
      </c>
      <c r="F95" s="11">
        <f t="shared" si="21"/>
        <v>99</v>
      </c>
      <c r="G95" s="11">
        <f t="shared" si="21"/>
        <v>49</v>
      </c>
      <c r="H95" s="11">
        <f t="shared" si="21"/>
        <v>137</v>
      </c>
      <c r="I95" s="11"/>
      <c r="J95" s="11"/>
      <c r="K95" s="11"/>
      <c r="L95" s="11"/>
      <c r="M95" s="11">
        <f t="shared" si="20"/>
        <v>631</v>
      </c>
    </row>
    <row r="96" spans="1:13" s="2" customFormat="1" x14ac:dyDescent="0.25">
      <c r="A96" s="16" t="s">
        <v>15</v>
      </c>
      <c r="B96" s="17">
        <v>49</v>
      </c>
      <c r="C96" s="17">
        <v>63</v>
      </c>
      <c r="D96" s="23">
        <v>50</v>
      </c>
      <c r="E96" s="17">
        <v>64</v>
      </c>
      <c r="F96" s="17">
        <v>69</v>
      </c>
      <c r="G96" s="17">
        <v>36</v>
      </c>
      <c r="H96" s="17">
        <v>94</v>
      </c>
      <c r="I96" s="17"/>
      <c r="J96" s="17"/>
      <c r="K96" s="17"/>
      <c r="L96" s="17"/>
      <c r="M96" s="17">
        <f t="shared" si="20"/>
        <v>425</v>
      </c>
    </row>
    <row r="97" spans="1:13" s="2" customFormat="1" x14ac:dyDescent="0.25">
      <c r="A97" s="16" t="s">
        <v>16</v>
      </c>
      <c r="B97" s="17">
        <v>23</v>
      </c>
      <c r="C97" s="17">
        <v>41</v>
      </c>
      <c r="D97" s="23">
        <v>29</v>
      </c>
      <c r="E97" s="17">
        <v>27</v>
      </c>
      <c r="F97" s="17">
        <v>30</v>
      </c>
      <c r="G97" s="17">
        <v>13</v>
      </c>
      <c r="H97" s="17">
        <v>43</v>
      </c>
      <c r="I97" s="17"/>
      <c r="J97" s="17"/>
      <c r="K97" s="17"/>
      <c r="L97" s="17"/>
      <c r="M97" s="17">
        <f t="shared" si="20"/>
        <v>206</v>
      </c>
    </row>
    <row r="98" spans="1:13" s="6" customFormat="1" ht="15.75" x14ac:dyDescent="0.25">
      <c r="A98" s="10" t="s">
        <v>64</v>
      </c>
      <c r="B98" s="11">
        <f t="shared" ref="B98:H98" si="22">B99+B100+B101+B102</f>
        <v>68</v>
      </c>
      <c r="C98" s="11">
        <f t="shared" si="22"/>
        <v>57</v>
      </c>
      <c r="D98" s="11">
        <f t="shared" si="22"/>
        <v>50</v>
      </c>
      <c r="E98" s="11">
        <f t="shared" si="22"/>
        <v>33</v>
      </c>
      <c r="F98" s="11">
        <f t="shared" si="22"/>
        <v>46</v>
      </c>
      <c r="G98" s="11">
        <f t="shared" si="22"/>
        <v>27</v>
      </c>
      <c r="H98" s="11">
        <f t="shared" si="22"/>
        <v>126</v>
      </c>
      <c r="I98" s="11"/>
      <c r="J98" s="11"/>
      <c r="K98" s="11"/>
      <c r="L98" s="11"/>
      <c r="M98" s="11">
        <f t="shared" si="20"/>
        <v>407</v>
      </c>
    </row>
    <row r="99" spans="1:13" s="18" customFormat="1" x14ac:dyDescent="0.25">
      <c r="A99" s="16" t="s">
        <v>0</v>
      </c>
      <c r="B99" s="17">
        <v>14</v>
      </c>
      <c r="C99" s="17">
        <v>16</v>
      </c>
      <c r="D99" s="23">
        <v>10</v>
      </c>
      <c r="E99" s="17">
        <v>8</v>
      </c>
      <c r="F99" s="17">
        <v>14</v>
      </c>
      <c r="G99" s="17">
        <v>0</v>
      </c>
      <c r="H99" s="17">
        <v>30</v>
      </c>
      <c r="I99" s="17"/>
      <c r="J99" s="17"/>
      <c r="K99" s="17"/>
      <c r="L99" s="17"/>
      <c r="M99" s="17">
        <f t="shared" si="20"/>
        <v>92</v>
      </c>
    </row>
    <row r="100" spans="1:13" s="18" customFormat="1" x14ac:dyDescent="0.25">
      <c r="A100" s="16" t="s">
        <v>85</v>
      </c>
      <c r="B100" s="17">
        <v>18</v>
      </c>
      <c r="C100" s="17">
        <v>17</v>
      </c>
      <c r="D100" s="23">
        <v>10</v>
      </c>
      <c r="E100" s="17">
        <v>7</v>
      </c>
      <c r="F100" s="17">
        <v>9</v>
      </c>
      <c r="G100" s="17">
        <v>9</v>
      </c>
      <c r="H100" s="17">
        <v>43</v>
      </c>
      <c r="I100" s="17"/>
      <c r="J100" s="17"/>
      <c r="K100" s="17"/>
      <c r="L100" s="17"/>
      <c r="M100" s="17">
        <f t="shared" si="20"/>
        <v>113</v>
      </c>
    </row>
    <row r="101" spans="1:13" s="18" customFormat="1" x14ac:dyDescent="0.25">
      <c r="A101" s="16" t="s">
        <v>82</v>
      </c>
      <c r="B101" s="17">
        <v>22</v>
      </c>
      <c r="C101" s="17">
        <v>19</v>
      </c>
      <c r="D101" s="23">
        <v>25</v>
      </c>
      <c r="E101" s="17">
        <v>14</v>
      </c>
      <c r="F101" s="17">
        <v>17</v>
      </c>
      <c r="G101" s="17">
        <v>17</v>
      </c>
      <c r="H101" s="17">
        <v>48</v>
      </c>
      <c r="I101" s="17"/>
      <c r="J101" s="17"/>
      <c r="K101" s="17"/>
      <c r="L101" s="17"/>
      <c r="M101" s="17">
        <f t="shared" si="20"/>
        <v>162</v>
      </c>
    </row>
    <row r="102" spans="1:13" s="18" customFormat="1" x14ac:dyDescent="0.25">
      <c r="A102" s="16" t="s">
        <v>83</v>
      </c>
      <c r="B102" s="17">
        <v>14</v>
      </c>
      <c r="C102" s="17">
        <v>5</v>
      </c>
      <c r="D102" s="23">
        <v>5</v>
      </c>
      <c r="E102" s="17">
        <v>4</v>
      </c>
      <c r="F102" s="17">
        <v>6</v>
      </c>
      <c r="G102" s="17">
        <v>1</v>
      </c>
      <c r="H102" s="17">
        <v>5</v>
      </c>
      <c r="I102" s="17"/>
      <c r="J102" s="17"/>
      <c r="K102" s="17"/>
      <c r="L102" s="17"/>
      <c r="M102" s="17">
        <f t="shared" si="20"/>
        <v>40</v>
      </c>
    </row>
    <row r="103" spans="1:13" s="4" customFormat="1" ht="21" x14ac:dyDescent="0.35">
      <c r="A103" s="14" t="s">
        <v>24</v>
      </c>
      <c r="B103" s="15">
        <f t="shared" ref="B103:H103" si="23">SUM(B3+B4,B5,B6,B9,B10,B11,B16,B20,B21,B25,B26,B29,B30,B31,B32,B35,B36,B39,B40,B41,B44,B49,B54,B55,B58,B62,B65,B66,B68,B69,B70,B73,B75,B76,B77,B78,B79,B82,B85,B88,B89,B93,B94,B95,B98)</f>
        <v>2724</v>
      </c>
      <c r="C103" s="15">
        <f t="shared" si="23"/>
        <v>3471</v>
      </c>
      <c r="D103" s="15">
        <f t="shared" si="23"/>
        <v>3003</v>
      </c>
      <c r="E103" s="15">
        <f t="shared" si="23"/>
        <v>2926</v>
      </c>
      <c r="F103" s="15">
        <f t="shared" si="23"/>
        <v>3231</v>
      </c>
      <c r="G103" s="15">
        <f t="shared" si="23"/>
        <v>1260</v>
      </c>
      <c r="H103" s="15">
        <f t="shared" si="23"/>
        <v>4428</v>
      </c>
      <c r="I103" s="15"/>
      <c r="J103" s="15"/>
      <c r="K103" s="15"/>
      <c r="L103" s="15"/>
      <c r="M103" s="15">
        <f t="shared" si="20"/>
        <v>21043</v>
      </c>
    </row>
  </sheetData>
  <mergeCells count="1">
    <mergeCell ref="A1:M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CC2E63F79DA84E905583198956D155" ma:contentTypeVersion="0" ma:contentTypeDescription="Create a new document." ma:contentTypeScope="" ma:versionID="4f8d7ca9502dede136cc7116f812f5f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73c2ab89eee4c2fb6509a863286d7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DEC9F2C-2DCB-45CB-AE6D-944AFB8E59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DA8D226-6231-40C5-AB6D-BDE2C89A275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C83FD7B-EFEC-4C33-B9D4-DA66723D43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PPP DEMOCRATIC EV Totals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Catalano, John Michael</dc:creator>
  <cp:lastModifiedBy>Bain, Sydni</cp:lastModifiedBy>
  <dcterms:created xsi:type="dcterms:W3CDTF">2022-06-01T13:48:11Z</dcterms:created>
  <dcterms:modified xsi:type="dcterms:W3CDTF">2024-01-30T14:37:07Z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0x010100D7CC2E63F79DA84E905583198956D155</vt:lpwstr>
  </property>
</Properties>
</file>