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8_{3010771C-B384-4202-9F9B-9819C4B127F4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REPUBLICAN EV Totals " sheetId="1" r:id="rId1"/>
    <sheet name="2024 PPP DEMOCRATIC EV Tot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2" i="2" l="1"/>
  <c r="M101" i="2"/>
  <c r="M100" i="2"/>
  <c r="M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M96" i="2"/>
  <c r="L95" i="2"/>
  <c r="K95" i="2"/>
  <c r="J95" i="2"/>
  <c r="I95" i="2"/>
  <c r="H95" i="2"/>
  <c r="G95" i="2"/>
  <c r="F95" i="2"/>
  <c r="E95" i="2"/>
  <c r="D95" i="2"/>
  <c r="C95" i="2"/>
  <c r="B95" i="2"/>
  <c r="M95" i="2" s="1"/>
  <c r="M94" i="2"/>
  <c r="M93" i="2"/>
  <c r="M92" i="2"/>
  <c r="M91" i="2"/>
  <c r="M90" i="2"/>
  <c r="L89" i="2"/>
  <c r="K89" i="2"/>
  <c r="J89" i="2"/>
  <c r="I89" i="2"/>
  <c r="H89" i="2"/>
  <c r="G89" i="2"/>
  <c r="F89" i="2"/>
  <c r="E89" i="2"/>
  <c r="D89" i="2"/>
  <c r="C89" i="2"/>
  <c r="B89" i="2"/>
  <c r="M89" i="2" s="1"/>
  <c r="M88" i="2"/>
  <c r="M87" i="2"/>
  <c r="M86" i="2"/>
  <c r="L85" i="2"/>
  <c r="K85" i="2"/>
  <c r="J85" i="2"/>
  <c r="I85" i="2"/>
  <c r="H85" i="2"/>
  <c r="G85" i="2"/>
  <c r="F85" i="2"/>
  <c r="E85" i="2"/>
  <c r="D85" i="2"/>
  <c r="C85" i="2"/>
  <c r="B85" i="2"/>
  <c r="M85" i="2" s="1"/>
  <c r="M84" i="2"/>
  <c r="M83" i="2"/>
  <c r="L82" i="2"/>
  <c r="K82" i="2"/>
  <c r="J82" i="2"/>
  <c r="I82" i="2"/>
  <c r="H82" i="2"/>
  <c r="G82" i="2"/>
  <c r="F82" i="2"/>
  <c r="E82" i="2"/>
  <c r="D82" i="2"/>
  <c r="C82" i="2"/>
  <c r="B82" i="2"/>
  <c r="M82" i="2" s="1"/>
  <c r="M81" i="2"/>
  <c r="M80" i="2"/>
  <c r="L79" i="2"/>
  <c r="K79" i="2"/>
  <c r="J79" i="2"/>
  <c r="I79" i="2"/>
  <c r="H79" i="2"/>
  <c r="G79" i="2"/>
  <c r="F79" i="2"/>
  <c r="E79" i="2"/>
  <c r="D79" i="2"/>
  <c r="C79" i="2"/>
  <c r="B79" i="2"/>
  <c r="M79" i="2" s="1"/>
  <c r="M78" i="2"/>
  <c r="M77" i="2"/>
  <c r="M76" i="2"/>
  <c r="M75" i="2"/>
  <c r="M74" i="2"/>
  <c r="M73" i="2"/>
  <c r="M72" i="2"/>
  <c r="M71" i="2"/>
  <c r="L70" i="2"/>
  <c r="K70" i="2"/>
  <c r="J70" i="2"/>
  <c r="I70" i="2"/>
  <c r="H70" i="2"/>
  <c r="G70" i="2"/>
  <c r="F70" i="2"/>
  <c r="E70" i="2"/>
  <c r="D70" i="2"/>
  <c r="C70" i="2"/>
  <c r="B70" i="2"/>
  <c r="M70" i="2" s="1"/>
  <c r="M69" i="2"/>
  <c r="M68" i="2"/>
  <c r="M67" i="2"/>
  <c r="M66" i="2"/>
  <c r="M65" i="2"/>
  <c r="M64" i="2"/>
  <c r="M63" i="2"/>
  <c r="L62" i="2"/>
  <c r="K62" i="2"/>
  <c r="J62" i="2"/>
  <c r="I62" i="2"/>
  <c r="H62" i="2"/>
  <c r="G62" i="2"/>
  <c r="M62" i="2" s="1"/>
  <c r="F62" i="2"/>
  <c r="E62" i="2"/>
  <c r="D62" i="2"/>
  <c r="C62" i="2"/>
  <c r="B62" i="2"/>
  <c r="M61" i="2"/>
  <c r="M60" i="2"/>
  <c r="M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M56" i="2"/>
  <c r="L55" i="2"/>
  <c r="K55" i="2"/>
  <c r="J55" i="2"/>
  <c r="I55" i="2"/>
  <c r="H55" i="2"/>
  <c r="G55" i="2"/>
  <c r="F55" i="2"/>
  <c r="E55" i="2"/>
  <c r="D55" i="2"/>
  <c r="C55" i="2"/>
  <c r="B55" i="2"/>
  <c r="M55" i="2" s="1"/>
  <c r="M54" i="2"/>
  <c r="M53" i="2"/>
  <c r="M52" i="2"/>
  <c r="M51" i="2"/>
  <c r="M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M47" i="2"/>
  <c r="M46" i="2"/>
  <c r="M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M42" i="2"/>
  <c r="L41" i="2"/>
  <c r="K41" i="2"/>
  <c r="J41" i="2"/>
  <c r="I41" i="2"/>
  <c r="H41" i="2"/>
  <c r="G41" i="2"/>
  <c r="F41" i="2"/>
  <c r="E41" i="2"/>
  <c r="D41" i="2"/>
  <c r="C41" i="2"/>
  <c r="B41" i="2"/>
  <c r="M41" i="2" s="1"/>
  <c r="M40" i="2"/>
  <c r="M39" i="2"/>
  <c r="M38" i="2"/>
  <c r="M37" i="2"/>
  <c r="L36" i="2"/>
  <c r="K36" i="2"/>
  <c r="J36" i="2"/>
  <c r="I36" i="2"/>
  <c r="H36" i="2"/>
  <c r="G36" i="2"/>
  <c r="F36" i="2"/>
  <c r="E36" i="2"/>
  <c r="D36" i="2"/>
  <c r="C36" i="2"/>
  <c r="B36" i="2"/>
  <c r="M36" i="2" s="1"/>
  <c r="M35" i="2"/>
  <c r="M34" i="2"/>
  <c r="M33" i="2"/>
  <c r="L32" i="2"/>
  <c r="K32" i="2"/>
  <c r="J32" i="2"/>
  <c r="I32" i="2"/>
  <c r="H32" i="2"/>
  <c r="G32" i="2"/>
  <c r="F32" i="2"/>
  <c r="E32" i="2"/>
  <c r="D32" i="2"/>
  <c r="C32" i="2"/>
  <c r="B32" i="2"/>
  <c r="M32" i="2" s="1"/>
  <c r="M31" i="2"/>
  <c r="M30" i="2"/>
  <c r="M29" i="2"/>
  <c r="M28" i="2"/>
  <c r="M27" i="2"/>
  <c r="L26" i="2"/>
  <c r="K26" i="2"/>
  <c r="J26" i="2"/>
  <c r="I26" i="2"/>
  <c r="H26" i="2"/>
  <c r="G26" i="2"/>
  <c r="F26" i="2"/>
  <c r="E26" i="2"/>
  <c r="D26" i="2"/>
  <c r="C26" i="2"/>
  <c r="B26" i="2"/>
  <c r="M26" i="2" s="1"/>
  <c r="M25" i="2"/>
  <c r="M24" i="2"/>
  <c r="M23" i="2"/>
  <c r="M22" i="2"/>
  <c r="L21" i="2"/>
  <c r="K21" i="2"/>
  <c r="J21" i="2"/>
  <c r="I21" i="2"/>
  <c r="H21" i="2"/>
  <c r="G21" i="2"/>
  <c r="F21" i="2"/>
  <c r="E21" i="2"/>
  <c r="D21" i="2"/>
  <c r="C21" i="2"/>
  <c r="B21" i="2"/>
  <c r="M21" i="2" s="1"/>
  <c r="M20" i="2"/>
  <c r="M19" i="2"/>
  <c r="M18" i="2"/>
  <c r="M17" i="2"/>
  <c r="L16" i="2"/>
  <c r="K16" i="2"/>
  <c r="J16" i="2"/>
  <c r="I16" i="2"/>
  <c r="H16" i="2"/>
  <c r="G16" i="2"/>
  <c r="F16" i="2"/>
  <c r="E16" i="2"/>
  <c r="D16" i="2"/>
  <c r="C16" i="2"/>
  <c r="B16" i="2"/>
  <c r="M16" i="2" s="1"/>
  <c r="M15" i="2"/>
  <c r="M14" i="2"/>
  <c r="M13" i="2"/>
  <c r="M12" i="2"/>
  <c r="L11" i="2"/>
  <c r="L103" i="2" s="1"/>
  <c r="K11" i="2"/>
  <c r="K103" i="2" s="1"/>
  <c r="J11" i="2"/>
  <c r="J103" i="2" s="1"/>
  <c r="I11" i="2"/>
  <c r="I103" i="2" s="1"/>
  <c r="H11" i="2"/>
  <c r="H103" i="2" s="1"/>
  <c r="G11" i="2"/>
  <c r="G103" i="2" s="1"/>
  <c r="F11" i="2"/>
  <c r="F103" i="2" s="1"/>
  <c r="E11" i="2"/>
  <c r="E103" i="2" s="1"/>
  <c r="D11" i="2"/>
  <c r="D103" i="2" s="1"/>
  <c r="C11" i="2"/>
  <c r="C103" i="2" s="1"/>
  <c r="B11" i="2"/>
  <c r="B103" i="2" s="1"/>
  <c r="M10" i="2"/>
  <c r="M9" i="2"/>
  <c r="M8" i="2"/>
  <c r="M7" i="2"/>
  <c r="M6" i="2"/>
  <c r="M5" i="2"/>
  <c r="M4" i="2"/>
  <c r="M3" i="2"/>
  <c r="M103" i="2" l="1"/>
  <c r="M11" i="2"/>
  <c r="F32" i="1" l="1"/>
  <c r="F98" i="1"/>
  <c r="F95" i="1"/>
  <c r="F89" i="1"/>
  <c r="F85" i="1"/>
  <c r="F82" i="1"/>
  <c r="F70" i="1"/>
  <c r="F79" i="1"/>
  <c r="F62" i="1"/>
  <c r="F58" i="1"/>
  <c r="F55" i="1"/>
  <c r="F49" i="1"/>
  <c r="F44" i="1"/>
  <c r="F41" i="1"/>
  <c r="F36" i="1"/>
  <c r="F26" i="1"/>
  <c r="F21" i="1"/>
  <c r="F16" i="1"/>
  <c r="F11" i="1"/>
  <c r="G98" i="1"/>
  <c r="G95" i="1"/>
  <c r="G89" i="1"/>
  <c r="G85" i="1"/>
  <c r="G82" i="1"/>
  <c r="G79" i="1"/>
  <c r="G70" i="1"/>
  <c r="G62" i="1"/>
  <c r="G58" i="1"/>
  <c r="G55" i="1"/>
  <c r="G49" i="1"/>
  <c r="G44" i="1"/>
  <c r="G41" i="1"/>
  <c r="G36" i="1"/>
  <c r="G32" i="1"/>
  <c r="G26" i="1"/>
  <c r="G21" i="1"/>
  <c r="E16" i="1"/>
  <c r="E21" i="1"/>
  <c r="G16" i="1"/>
  <c r="G11" i="1"/>
  <c r="E98" i="1"/>
  <c r="E95" i="1"/>
  <c r="E89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D11" i="1"/>
  <c r="C98" i="1"/>
  <c r="C95" i="1"/>
  <c r="C89" i="1"/>
  <c r="C85" i="1"/>
  <c r="C82" i="1"/>
  <c r="C79" i="1"/>
  <c r="C70" i="1"/>
  <c r="C62" i="1"/>
  <c r="C58" i="1"/>
  <c r="C55" i="1"/>
  <c r="C49" i="1"/>
  <c r="C44" i="1"/>
  <c r="C41" i="1"/>
  <c r="C36" i="1"/>
  <c r="C32" i="1"/>
  <c r="C26" i="1"/>
  <c r="C21" i="1"/>
  <c r="C16" i="1"/>
  <c r="C11" i="1"/>
  <c r="B98" i="1" l="1"/>
  <c r="B95" i="1"/>
  <c r="B89" i="1"/>
  <c r="B85" i="1"/>
  <c r="B82" i="1"/>
  <c r="B79" i="1"/>
  <c r="B70" i="1"/>
  <c r="B62" i="1"/>
  <c r="B58" i="1"/>
  <c r="B55" i="1"/>
  <c r="B49" i="1"/>
  <c r="B44" i="1"/>
  <c r="B41" i="1"/>
  <c r="B36" i="1"/>
  <c r="B32" i="1"/>
  <c r="B26" i="1"/>
  <c r="B21" i="1"/>
  <c r="B16" i="1"/>
  <c r="B11" i="1"/>
  <c r="J103" i="1"/>
  <c r="I103" i="1"/>
  <c r="H103" i="1"/>
  <c r="G103" i="1"/>
  <c r="E103" i="1"/>
  <c r="D103" i="1"/>
  <c r="F103" i="1" l="1"/>
  <c r="C103" i="1" l="1"/>
  <c r="B103" i="1"/>
  <c r="K100" i="1"/>
  <c r="K74" i="1"/>
  <c r="K41" i="1" l="1"/>
  <c r="K3" i="1" l="1"/>
  <c r="K89" i="1" l="1"/>
  <c r="K58" i="1"/>
  <c r="K54" i="1"/>
  <c r="K49" i="1"/>
  <c r="K32" i="1"/>
  <c r="K21" i="1"/>
  <c r="K10" i="1"/>
  <c r="K4" i="1"/>
  <c r="K36" i="1"/>
  <c r="K82" i="1"/>
  <c r="K69" i="1"/>
  <c r="K55" i="1"/>
  <c r="K16" i="1"/>
  <c r="K11" i="1"/>
  <c r="K9" i="1"/>
  <c r="K6" i="1"/>
  <c r="K93" i="1"/>
  <c r="K85" i="1"/>
  <c r="K44" i="1"/>
  <c r="K95" i="1"/>
  <c r="K26" i="1"/>
  <c r="K79" i="1"/>
  <c r="K98" i="1"/>
  <c r="K66" i="1"/>
  <c r="K70" i="1"/>
  <c r="K62" i="1"/>
  <c r="K77" i="1"/>
  <c r="K8" i="1"/>
  <c r="K67" i="1"/>
  <c r="K76" i="1"/>
  <c r="K7" i="1"/>
  <c r="K81" i="1"/>
  <c r="K39" i="1"/>
  <c r="K90" i="1"/>
  <c r="K35" i="1"/>
  <c r="K22" i="1"/>
  <c r="K5" i="1"/>
  <c r="K94" i="1"/>
  <c r="K80" i="1"/>
  <c r="K73" i="1"/>
  <c r="K20" i="1"/>
  <c r="K92" i="1"/>
  <c r="K53" i="1"/>
  <c r="K34" i="1"/>
  <c r="K19" i="1"/>
  <c r="K96" i="1"/>
  <c r="K23" i="1"/>
  <c r="K60" i="1"/>
  <c r="K63" i="1"/>
  <c r="K91" i="1"/>
  <c r="K50" i="1"/>
  <c r="K31" i="1"/>
  <c r="K17" i="1"/>
  <c r="K65" i="1"/>
  <c r="K88" i="1"/>
  <c r="K59" i="1"/>
  <c r="K47" i="1"/>
  <c r="K30" i="1"/>
  <c r="K15" i="1"/>
  <c r="K24" i="1"/>
  <c r="K51" i="1"/>
  <c r="K48" i="1"/>
  <c r="K102" i="1"/>
  <c r="K86" i="1"/>
  <c r="K71" i="1"/>
  <c r="K57" i="1"/>
  <c r="K46" i="1"/>
  <c r="K29" i="1"/>
  <c r="K14" i="1"/>
  <c r="K38" i="1"/>
  <c r="K64" i="1"/>
  <c r="K61" i="1"/>
  <c r="K33" i="1"/>
  <c r="K101" i="1"/>
  <c r="K45" i="1"/>
  <c r="K28" i="1"/>
  <c r="K13" i="1"/>
  <c r="K40" i="1"/>
  <c r="K78" i="1"/>
  <c r="K52" i="1"/>
  <c r="K18" i="1"/>
  <c r="K87" i="1"/>
  <c r="K99" i="1"/>
  <c r="K56" i="1"/>
  <c r="K27" i="1"/>
  <c r="K12" i="1"/>
  <c r="K37" i="1"/>
  <c r="K75" i="1"/>
  <c r="K72" i="1"/>
  <c r="K84" i="1"/>
  <c r="K97" i="1"/>
  <c r="K83" i="1"/>
  <c r="K68" i="1"/>
  <c r="K43" i="1"/>
  <c r="K25" i="1"/>
  <c r="K42" i="1"/>
  <c r="K103" i="1" l="1"/>
</calcChain>
</file>

<file path=xl/sharedStrings.xml><?xml version="1.0" encoding="utf-8"?>
<sst xmlns="http://schemas.openxmlformats.org/spreadsheetml/2006/main" count="208" uniqueCount="88">
  <si>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</si>
  <si>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</si>
  <si>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</si>
  <si>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</si>
  <si>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</si>
  <si>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</si>
  <si>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</si>
  <si>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</si>
  <si>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</si>
  <si>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</si>
  <si>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</si>
  <si>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</si>
  <si>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</si>
  <si>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</si>
  <si>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</si>
  <si>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</si>
  <si>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</si>
  <si>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</si>
  <si>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</si>
  <si>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</si>
  <si>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</si>
  <si>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</si>
  <si>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</si>
  <si>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</si>
  <si>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</si>
  <si>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</si>
  <si>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</si>
  <si>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</si>
  <si>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</si>
  <si>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</si>
  <si>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</si>
  <si>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</si>
  <si>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</si>
  <si>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</si>
  <si>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</si>
  <si>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</si>
  <si>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</si>
  <si>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</si>
  <si>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</si>
  <si>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</si>
  <si>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</si>
  <si>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</si>
  <si>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</si>
  <si>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</si>
  <si>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</si>
  <si>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</si>
  <si>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</si>
  <si>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</si>
  <si>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</si>
  <si>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</si>
  <si>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</si>
  <si>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</si>
  <si>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</si>
  <si>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</si>
  <si>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</si>
  <si>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</si>
  <si>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</si>
  <si>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</si>
  <si>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</si>
  <si>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</si>
  <si>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</si>
  <si>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</si>
  <si>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</si>
  <si>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</si>
  <si>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</si>
  <si>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</si>
  <si>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</si>
  <si>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</si>
  <si>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</si>
  <si>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</si>
  <si>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</si>
  <si>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</si>
  <si>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</si>
  <si>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</si>
  <si>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</si>
  <si>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</si>
  <si>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</si>
  <si>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</si>
  <si>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</si>
  <si>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</si>
  <si>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</si>
  <si>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</si>
  <si>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</si>
  <si>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</si>
  <si>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</si>
  <si>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</si>
  <si>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Early Voting Totals: 2024 Republican Presidential Preference Primary</t>
  </si>
  <si>
    <t>Early Voting Totals: 2024 Democratic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</si>
</sst>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K103"/>
  <sheetViews>
    <sheetView tabSelected="1" zoomScaleNormal="100" workbookViewId="0">
      <pane ySplit="2" topLeftCell="A3" activePane="bottomLeft" state="frozen"/>
      <selection pane="bottomLeft" activeCell="N6" sqref="N6"/>
    </sheetView>
  </sheetViews>
  <sheetFormatPr defaultColWidth="9.140625" defaultRowHeight="15" x14ac:dyDescent="0.25"/>
  <cols>
    <col min="1" max="1" width="49.85546875" style="5" customWidth="1"/>
    <col min="2" max="2" width="12" style="3" bestFit="1" customWidth="1"/>
    <col min="3" max="4" width="10.7109375" style="1" customWidth="1"/>
    <col min="5" max="5" width="9.85546875" style="1" bestFit="1" customWidth="1"/>
    <col min="6" max="10" width="10.7109375" style="1" customWidth="1"/>
    <col min="11" max="11" width="25" style="1" bestFit="1" customWidth="1"/>
    <col min="12" max="16384" width="9.140625" style="1"/>
  </cols>
  <sheetData>
    <row r="1" spans="1:11" ht="27" thickBot="1" x14ac:dyDescent="0.45">
      <c r="A1" s="29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.75" thickBot="1" x14ac:dyDescent="0.4">
      <c r="A2" s="8" t="s">
        <v>17</v>
      </c>
      <c r="B2" s="20">
        <v>45334</v>
      </c>
      <c r="C2" s="20">
        <v>45335</v>
      </c>
      <c r="D2" s="20">
        <v>45336</v>
      </c>
      <c r="E2" s="20">
        <v>45337</v>
      </c>
      <c r="F2" s="20">
        <v>45338</v>
      </c>
      <c r="G2" s="20">
        <v>45339</v>
      </c>
      <c r="H2" s="20">
        <v>45342</v>
      </c>
      <c r="I2" s="20">
        <v>45343</v>
      </c>
      <c r="J2" s="20">
        <v>45324</v>
      </c>
      <c r="K2" s="21" t="s">
        <v>37</v>
      </c>
    </row>
    <row r="3" spans="1:11" s="6" customFormat="1" ht="15.75" x14ac:dyDescent="0.25">
      <c r="A3" s="9" t="s">
        <v>18</v>
      </c>
      <c r="B3" s="11">
        <v>83</v>
      </c>
      <c r="C3" s="11">
        <v>113</v>
      </c>
      <c r="D3" s="11">
        <v>74</v>
      </c>
      <c r="E3" s="11">
        <v>84</v>
      </c>
      <c r="F3" s="11">
        <v>92</v>
      </c>
      <c r="G3" s="11">
        <v>35</v>
      </c>
      <c r="H3" s="11"/>
      <c r="I3" s="11"/>
      <c r="J3" s="26"/>
      <c r="K3" s="11">
        <f t="shared" ref="K3:K34" si="0">SUM(B3:J3)</f>
        <v>481</v>
      </c>
    </row>
    <row r="4" spans="1:11" s="6" customFormat="1" ht="15.75" x14ac:dyDescent="0.25">
      <c r="A4" s="10" t="s">
        <v>19</v>
      </c>
      <c r="B4" s="11">
        <v>442</v>
      </c>
      <c r="C4" s="11">
        <v>790</v>
      </c>
      <c r="D4" s="11">
        <v>596</v>
      </c>
      <c r="E4" s="11">
        <v>588</v>
      </c>
      <c r="F4" s="11">
        <v>636</v>
      </c>
      <c r="G4" s="11">
        <v>161</v>
      </c>
      <c r="H4" s="11"/>
      <c r="I4" s="11"/>
      <c r="J4" s="26"/>
      <c r="K4" s="11">
        <f t="shared" si="0"/>
        <v>3213</v>
      </c>
    </row>
    <row r="5" spans="1:11" s="6" customFormat="1" ht="15.75" x14ac:dyDescent="0.25">
      <c r="A5" s="10" t="s">
        <v>21</v>
      </c>
      <c r="B5" s="11">
        <v>4</v>
      </c>
      <c r="C5" s="11">
        <v>8</v>
      </c>
      <c r="D5" s="11">
        <v>0</v>
      </c>
      <c r="E5" s="11">
        <v>6</v>
      </c>
      <c r="F5" s="11">
        <v>5</v>
      </c>
      <c r="G5" s="11">
        <v>0</v>
      </c>
      <c r="H5" s="11"/>
      <c r="I5" s="11"/>
      <c r="J5" s="26"/>
      <c r="K5" s="11">
        <f t="shared" si="0"/>
        <v>23</v>
      </c>
    </row>
    <row r="6" spans="1:11" s="6" customFormat="1" ht="15.75" x14ac:dyDescent="0.25">
      <c r="A6" s="10" t="s">
        <v>20</v>
      </c>
      <c r="B6" s="11">
        <v>342</v>
      </c>
      <c r="C6" s="11">
        <v>675</v>
      </c>
      <c r="D6" s="11">
        <v>531</v>
      </c>
      <c r="E6" s="11">
        <v>516</v>
      </c>
      <c r="F6" s="11">
        <v>622</v>
      </c>
      <c r="G6" s="11">
        <v>184</v>
      </c>
      <c r="H6" s="11"/>
      <c r="I6" s="11"/>
      <c r="J6" s="26"/>
      <c r="K6" s="11">
        <f t="shared" si="0"/>
        <v>2870</v>
      </c>
    </row>
    <row r="7" spans="1:11" s="2" customFormat="1" hidden="1" x14ac:dyDescent="0.25">
      <c r="A7" s="16" t="s">
        <v>0</v>
      </c>
      <c r="B7" s="17"/>
      <c r="C7" s="17"/>
      <c r="D7" s="22"/>
      <c r="E7" s="17"/>
      <c r="F7" s="17"/>
      <c r="G7" s="17"/>
      <c r="H7" s="17"/>
      <c r="I7" s="17"/>
      <c r="J7" s="27"/>
      <c r="K7" s="17">
        <f t="shared" si="0"/>
        <v>0</v>
      </c>
    </row>
    <row r="8" spans="1:11" s="2" customFormat="1" hidden="1" x14ac:dyDescent="0.25">
      <c r="A8" s="16" t="s">
        <v>1</v>
      </c>
      <c r="B8" s="17"/>
      <c r="C8" s="17"/>
      <c r="D8" s="22"/>
      <c r="E8" s="17"/>
      <c r="F8" s="17"/>
      <c r="G8" s="17"/>
      <c r="H8" s="17"/>
      <c r="I8" s="17"/>
      <c r="J8" s="27"/>
      <c r="K8" s="17">
        <f t="shared" si="0"/>
        <v>0</v>
      </c>
    </row>
    <row r="9" spans="1:11" s="6" customFormat="1" ht="15.75" x14ac:dyDescent="0.25">
      <c r="A9" s="10" t="s">
        <v>22</v>
      </c>
      <c r="B9" s="11">
        <v>11</v>
      </c>
      <c r="C9" s="11">
        <v>29</v>
      </c>
      <c r="D9" s="11">
        <v>21</v>
      </c>
      <c r="E9" s="11">
        <v>18</v>
      </c>
      <c r="F9" s="11">
        <v>17</v>
      </c>
      <c r="G9" s="11">
        <v>4</v>
      </c>
      <c r="H9" s="11"/>
      <c r="I9" s="11"/>
      <c r="J9" s="26"/>
      <c r="K9" s="11">
        <f t="shared" si="0"/>
        <v>100</v>
      </c>
    </row>
    <row r="10" spans="1:11" s="6" customFormat="1" ht="15.75" x14ac:dyDescent="0.25">
      <c r="A10" s="10" t="s">
        <v>23</v>
      </c>
      <c r="B10" s="11">
        <v>16</v>
      </c>
      <c r="C10" s="11">
        <v>46</v>
      </c>
      <c r="D10" s="11">
        <v>46</v>
      </c>
      <c r="E10" s="11">
        <v>39</v>
      </c>
      <c r="F10" s="11">
        <v>43</v>
      </c>
      <c r="G10" s="11">
        <v>14</v>
      </c>
      <c r="H10" s="11"/>
      <c r="I10" s="11"/>
      <c r="J10" s="26"/>
      <c r="K10" s="11">
        <f t="shared" si="0"/>
        <v>204</v>
      </c>
    </row>
    <row r="11" spans="1:11" s="6" customFormat="1" ht="15.75" x14ac:dyDescent="0.25">
      <c r="A11" s="10" t="s">
        <v>25</v>
      </c>
      <c r="B11" s="11">
        <f>SUM(B12:B15)</f>
        <v>1017</v>
      </c>
      <c r="C11" s="11">
        <f>SUM(C12:C15)</f>
        <v>1627</v>
      </c>
      <c r="D11" s="11">
        <f>SUM(D12:D15)</f>
        <v>1215</v>
      </c>
      <c r="E11" s="11">
        <f>SUM(E12:E15)</f>
        <v>1151</v>
      </c>
      <c r="F11" s="11">
        <f>SUM(F12:F15)</f>
        <v>1265</v>
      </c>
      <c r="G11" s="11">
        <f>SUM(G12:G15)</f>
        <v>542</v>
      </c>
      <c r="H11" s="11"/>
      <c r="I11" s="11"/>
      <c r="J11" s="26"/>
      <c r="K11" s="11">
        <f t="shared" si="0"/>
        <v>6817</v>
      </c>
    </row>
    <row r="12" spans="1:11" s="2" customFormat="1" x14ac:dyDescent="0.25">
      <c r="A12" s="16" t="s">
        <v>0</v>
      </c>
      <c r="B12" s="17">
        <v>242</v>
      </c>
      <c r="C12" s="17">
        <v>320</v>
      </c>
      <c r="D12" s="22">
        <v>284</v>
      </c>
      <c r="E12" s="17">
        <v>308</v>
      </c>
      <c r="F12" s="17">
        <v>267</v>
      </c>
      <c r="G12" s="17">
        <v>113</v>
      </c>
      <c r="H12" s="17"/>
      <c r="I12" s="17"/>
      <c r="J12" s="27"/>
      <c r="K12" s="17">
        <f t="shared" si="0"/>
        <v>1534</v>
      </c>
    </row>
    <row r="13" spans="1:11" s="2" customFormat="1" x14ac:dyDescent="0.25">
      <c r="A13" s="16" t="s">
        <v>2</v>
      </c>
      <c r="B13" s="17">
        <v>403</v>
      </c>
      <c r="C13" s="17">
        <v>826</v>
      </c>
      <c r="D13" s="22">
        <v>513</v>
      </c>
      <c r="E13" s="17">
        <v>476</v>
      </c>
      <c r="F13" s="17">
        <v>553</v>
      </c>
      <c r="G13" s="17">
        <v>223</v>
      </c>
      <c r="H13" s="17"/>
      <c r="I13" s="17"/>
      <c r="J13" s="27"/>
      <c r="K13" s="17">
        <f t="shared" si="0"/>
        <v>2994</v>
      </c>
    </row>
    <row r="14" spans="1:11" s="2" customFormat="1" x14ac:dyDescent="0.25">
      <c r="A14" s="16" t="s">
        <v>3</v>
      </c>
      <c r="B14" s="17">
        <v>314</v>
      </c>
      <c r="C14" s="17">
        <v>385</v>
      </c>
      <c r="D14" s="22">
        <v>358</v>
      </c>
      <c r="E14" s="17">
        <v>294</v>
      </c>
      <c r="F14" s="17">
        <v>366</v>
      </c>
      <c r="G14" s="17">
        <v>178</v>
      </c>
      <c r="H14" s="17"/>
      <c r="I14" s="17"/>
      <c r="J14" s="27"/>
      <c r="K14" s="17">
        <f t="shared" si="0"/>
        <v>1895</v>
      </c>
    </row>
    <row r="15" spans="1:11" s="2" customFormat="1" x14ac:dyDescent="0.25">
      <c r="A15" s="16" t="s">
        <v>4</v>
      </c>
      <c r="B15" s="17">
        <v>58</v>
      </c>
      <c r="C15" s="17">
        <v>96</v>
      </c>
      <c r="D15" s="22">
        <v>60</v>
      </c>
      <c r="E15" s="17">
        <v>73</v>
      </c>
      <c r="F15" s="17">
        <v>79</v>
      </c>
      <c r="G15" s="17">
        <v>28</v>
      </c>
      <c r="H15" s="17"/>
      <c r="I15" s="17"/>
      <c r="J15" s="27"/>
      <c r="K15" s="17">
        <f t="shared" si="0"/>
        <v>394</v>
      </c>
    </row>
    <row r="16" spans="1:11" s="6" customFormat="1" ht="15.75" x14ac:dyDescent="0.25">
      <c r="A16" s="10" t="s">
        <v>26</v>
      </c>
      <c r="B16" s="11">
        <f>SUM(B17:B19)</f>
        <v>472</v>
      </c>
      <c r="C16" s="11">
        <f>SUM(C17:C19)</f>
        <v>858</v>
      </c>
      <c r="D16" s="11">
        <f>SUM(D17:D19)</f>
        <v>721</v>
      </c>
      <c r="E16" s="11">
        <f>SUM(E17:E19)</f>
        <v>709</v>
      </c>
      <c r="F16" s="11">
        <f>SUM(F17:F19)</f>
        <v>840</v>
      </c>
      <c r="G16" s="11">
        <f>SUM(G17:G19)</f>
        <v>363</v>
      </c>
      <c r="H16" s="11"/>
      <c r="I16" s="11"/>
      <c r="J16" s="26"/>
      <c r="K16" s="11">
        <f t="shared" si="0"/>
        <v>3963</v>
      </c>
    </row>
    <row r="17" spans="1:11" s="2" customFormat="1" x14ac:dyDescent="0.25">
      <c r="A17" s="16" t="s">
        <v>0</v>
      </c>
      <c r="B17" s="17">
        <v>268</v>
      </c>
      <c r="C17" s="17">
        <v>480</v>
      </c>
      <c r="D17" s="22">
        <v>427</v>
      </c>
      <c r="E17" s="17">
        <v>409</v>
      </c>
      <c r="F17" s="17">
        <v>468</v>
      </c>
      <c r="G17" s="17">
        <v>153</v>
      </c>
      <c r="H17" s="17"/>
      <c r="I17" s="17"/>
      <c r="J17" s="27"/>
      <c r="K17" s="17">
        <f t="shared" si="0"/>
        <v>2205</v>
      </c>
    </row>
    <row r="18" spans="1:11" s="2" customFormat="1" x14ac:dyDescent="0.25">
      <c r="A18" s="16" t="s">
        <v>5</v>
      </c>
      <c r="B18" s="17">
        <v>184</v>
      </c>
      <c r="C18" s="17">
        <v>334</v>
      </c>
      <c r="D18" s="22">
        <v>250</v>
      </c>
      <c r="E18" s="17">
        <v>266</v>
      </c>
      <c r="F18" s="17">
        <v>337</v>
      </c>
      <c r="G18" s="17">
        <v>200</v>
      </c>
      <c r="H18" s="17"/>
      <c r="I18" s="17"/>
      <c r="J18" s="27"/>
      <c r="K18" s="17">
        <f t="shared" si="0"/>
        <v>1571</v>
      </c>
    </row>
    <row r="19" spans="1:11" s="2" customFormat="1" x14ac:dyDescent="0.25">
      <c r="A19" s="16" t="s">
        <v>6</v>
      </c>
      <c r="B19" s="17">
        <v>20</v>
      </c>
      <c r="C19" s="17">
        <v>44</v>
      </c>
      <c r="D19" s="22">
        <v>44</v>
      </c>
      <c r="E19" s="17">
        <v>34</v>
      </c>
      <c r="F19" s="17">
        <v>35</v>
      </c>
      <c r="G19" s="17">
        <v>10</v>
      </c>
      <c r="H19" s="17"/>
      <c r="I19" s="17"/>
      <c r="J19" s="27"/>
      <c r="K19" s="17">
        <f t="shared" si="0"/>
        <v>187</v>
      </c>
    </row>
    <row r="20" spans="1:11" s="6" customFormat="1" ht="15.75" x14ac:dyDescent="0.25">
      <c r="A20" s="10" t="s">
        <v>27</v>
      </c>
      <c r="B20" s="11">
        <v>22</v>
      </c>
      <c r="C20" s="11">
        <v>43</v>
      </c>
      <c r="D20" s="11">
        <v>34</v>
      </c>
      <c r="E20" s="11">
        <v>49</v>
      </c>
      <c r="F20" s="11">
        <v>34</v>
      </c>
      <c r="G20" s="11">
        <v>4</v>
      </c>
      <c r="H20" s="11"/>
      <c r="I20" s="11"/>
      <c r="J20" s="26"/>
      <c r="K20" s="11">
        <f t="shared" si="0"/>
        <v>186</v>
      </c>
    </row>
    <row r="21" spans="1:11" s="6" customFormat="1" ht="15.75" x14ac:dyDescent="0.25">
      <c r="A21" s="10" t="s">
        <v>28</v>
      </c>
      <c r="B21" s="11">
        <f>SUM(B22:B24)</f>
        <v>1219</v>
      </c>
      <c r="C21" s="11">
        <f>SUM(C22:C24)</f>
        <v>1708</v>
      </c>
      <c r="D21" s="11">
        <f>SUM(D22:D24)</f>
        <v>1398</v>
      </c>
      <c r="E21" s="11">
        <f>SUM(E22:E24)</f>
        <v>1430</v>
      </c>
      <c r="F21" s="11">
        <f>SUM(F22:F24)</f>
        <v>1634</v>
      </c>
      <c r="G21" s="11">
        <f>SUM(G22:G24)</f>
        <v>1092</v>
      </c>
      <c r="H21" s="11"/>
      <c r="I21" s="11"/>
      <c r="J21" s="26"/>
      <c r="K21" s="11">
        <f t="shared" si="0"/>
        <v>8481</v>
      </c>
    </row>
    <row r="22" spans="1:11" s="18" customFormat="1" x14ac:dyDescent="0.25">
      <c r="A22" s="16" t="s">
        <v>0</v>
      </c>
      <c r="B22" s="17">
        <v>194</v>
      </c>
      <c r="C22" s="17">
        <v>302</v>
      </c>
      <c r="D22" s="22">
        <v>245</v>
      </c>
      <c r="E22" s="17">
        <v>271</v>
      </c>
      <c r="F22" s="17">
        <v>241</v>
      </c>
      <c r="G22" s="17">
        <v>87</v>
      </c>
      <c r="H22" s="17"/>
      <c r="I22" s="17"/>
      <c r="J22" s="27"/>
      <c r="K22" s="17">
        <f t="shared" si="0"/>
        <v>1340</v>
      </c>
    </row>
    <row r="23" spans="1:11" s="18" customFormat="1" x14ac:dyDescent="0.25">
      <c r="A23" t="s">
        <v>73</v>
      </c>
      <c r="B23" s="17">
        <v>362</v>
      </c>
      <c r="C23" s="17">
        <v>602</v>
      </c>
      <c r="D23" s="22">
        <v>489</v>
      </c>
      <c r="E23" s="17">
        <v>500</v>
      </c>
      <c r="F23" s="17">
        <v>598</v>
      </c>
      <c r="G23" s="17">
        <v>369</v>
      </c>
      <c r="H23" s="17"/>
      <c r="I23" s="17"/>
      <c r="J23" s="27"/>
      <c r="K23" s="17">
        <f t="shared" si="0"/>
        <v>2920</v>
      </c>
    </row>
    <row r="24" spans="1:11" s="18" customFormat="1" x14ac:dyDescent="0.25">
      <c r="A24" s="16" t="s">
        <v>74</v>
      </c>
      <c r="B24" s="17">
        <v>663</v>
      </c>
      <c r="C24" s="17">
        <v>804</v>
      </c>
      <c r="D24" s="22">
        <v>664</v>
      </c>
      <c r="E24" s="17">
        <v>659</v>
      </c>
      <c r="F24" s="17">
        <v>795</v>
      </c>
      <c r="G24" s="17">
        <v>636</v>
      </c>
      <c r="H24" s="17"/>
      <c r="I24" s="17"/>
      <c r="J24" s="27"/>
      <c r="K24" s="17">
        <f t="shared" si="0"/>
        <v>4221</v>
      </c>
    </row>
    <row r="25" spans="1:11" s="6" customFormat="1" ht="15.75" x14ac:dyDescent="0.25">
      <c r="A25" s="10" t="s">
        <v>29</v>
      </c>
      <c r="B25" s="11">
        <v>172</v>
      </c>
      <c r="C25" s="11">
        <v>260</v>
      </c>
      <c r="D25" s="11">
        <v>183</v>
      </c>
      <c r="E25" s="11">
        <v>173</v>
      </c>
      <c r="F25" s="11">
        <v>192</v>
      </c>
      <c r="G25" s="11">
        <v>65</v>
      </c>
      <c r="H25" s="11"/>
      <c r="I25" s="11"/>
      <c r="J25" s="26"/>
      <c r="K25" s="11">
        <f t="shared" si="0"/>
        <v>1045</v>
      </c>
    </row>
    <row r="26" spans="1:11" s="7" customFormat="1" ht="15.75" x14ac:dyDescent="0.25">
      <c r="A26" s="10" t="s">
        <v>30</v>
      </c>
      <c r="B26" s="12">
        <f>SUM(B27:B28)</f>
        <v>58</v>
      </c>
      <c r="C26" s="12">
        <f>SUM(C27:C28)</f>
        <v>84</v>
      </c>
      <c r="D26" s="12">
        <f>SUM(D27:D28)</f>
        <v>68</v>
      </c>
      <c r="E26" s="12">
        <f>SUM(E27:E28)</f>
        <v>60</v>
      </c>
      <c r="F26" s="12">
        <f>SUM(F27:F28)</f>
        <v>84</v>
      </c>
      <c r="G26" s="12">
        <f>SUM(G27:G28)</f>
        <v>30</v>
      </c>
      <c r="H26" s="11"/>
      <c r="I26" s="11"/>
      <c r="J26" s="26"/>
      <c r="K26" s="11">
        <f t="shared" si="0"/>
        <v>384</v>
      </c>
    </row>
    <row r="27" spans="1:11" s="2" customFormat="1" x14ac:dyDescent="0.25">
      <c r="A27" s="16" t="s">
        <v>0</v>
      </c>
      <c r="B27" s="17">
        <v>39</v>
      </c>
      <c r="C27" s="17">
        <v>62</v>
      </c>
      <c r="D27" s="22">
        <v>41</v>
      </c>
      <c r="E27" s="17">
        <v>37</v>
      </c>
      <c r="F27" s="17">
        <v>48</v>
      </c>
      <c r="G27" s="17">
        <v>15</v>
      </c>
      <c r="H27" s="17"/>
      <c r="I27" s="17"/>
      <c r="J27" s="27"/>
      <c r="K27" s="17">
        <f t="shared" si="0"/>
        <v>242</v>
      </c>
    </row>
    <row r="28" spans="1:11" s="2" customFormat="1" x14ac:dyDescent="0.25">
      <c r="A28" s="16" t="s">
        <v>7</v>
      </c>
      <c r="B28" s="17">
        <v>19</v>
      </c>
      <c r="C28" s="17">
        <v>22</v>
      </c>
      <c r="D28" s="22">
        <v>27</v>
      </c>
      <c r="E28" s="17">
        <v>23</v>
      </c>
      <c r="F28" s="17">
        <v>36</v>
      </c>
      <c r="G28" s="17">
        <v>15</v>
      </c>
      <c r="H28" s="17"/>
      <c r="I28" s="17"/>
      <c r="J28" s="27"/>
      <c r="K28" s="17">
        <f t="shared" si="0"/>
        <v>142</v>
      </c>
    </row>
    <row r="29" spans="1:11" s="6" customFormat="1" ht="15.75" x14ac:dyDescent="0.25">
      <c r="A29" s="10" t="s">
        <v>31</v>
      </c>
      <c r="B29" s="11">
        <v>37</v>
      </c>
      <c r="C29" s="11">
        <v>47</v>
      </c>
      <c r="D29" s="11">
        <v>61</v>
      </c>
      <c r="E29" s="11">
        <v>54</v>
      </c>
      <c r="F29" s="11">
        <v>77</v>
      </c>
      <c r="G29" s="11">
        <v>20</v>
      </c>
      <c r="H29" s="11"/>
      <c r="I29" s="11"/>
      <c r="J29" s="26"/>
      <c r="K29" s="11">
        <f t="shared" si="0"/>
        <v>296</v>
      </c>
    </row>
    <row r="30" spans="1:11" s="6" customFormat="1" ht="15.75" x14ac:dyDescent="0.25">
      <c r="A30" s="10" t="s">
        <v>32</v>
      </c>
      <c r="B30" s="11">
        <v>68</v>
      </c>
      <c r="C30" s="11">
        <v>126</v>
      </c>
      <c r="D30" s="11">
        <v>103</v>
      </c>
      <c r="E30" s="11">
        <v>112</v>
      </c>
      <c r="F30" s="11">
        <v>105</v>
      </c>
      <c r="G30" s="11">
        <v>33</v>
      </c>
      <c r="H30" s="11"/>
      <c r="I30" s="11"/>
      <c r="J30" s="26"/>
      <c r="K30" s="11">
        <f t="shared" si="0"/>
        <v>547</v>
      </c>
    </row>
    <row r="31" spans="1:11" s="6" customFormat="1" ht="15.75" x14ac:dyDescent="0.25">
      <c r="A31" s="10" t="s">
        <v>33</v>
      </c>
      <c r="B31" s="11">
        <v>73</v>
      </c>
      <c r="C31" s="11">
        <v>102</v>
      </c>
      <c r="D31" s="11">
        <v>112</v>
      </c>
      <c r="E31" s="11">
        <v>83</v>
      </c>
      <c r="F31" s="11">
        <v>104</v>
      </c>
      <c r="G31" s="11">
        <v>30</v>
      </c>
      <c r="H31" s="11"/>
      <c r="I31" s="11"/>
      <c r="J31" s="26"/>
      <c r="K31" s="11">
        <f t="shared" si="0"/>
        <v>504</v>
      </c>
    </row>
    <row r="32" spans="1:11" s="6" customFormat="1" ht="15.75" x14ac:dyDescent="0.25">
      <c r="A32" s="10" t="s">
        <v>34</v>
      </c>
      <c r="B32" s="11">
        <f>SUM(B33:B34)</f>
        <v>109</v>
      </c>
      <c r="C32" s="11">
        <f>SUM(C33:C34)</f>
        <v>198</v>
      </c>
      <c r="D32" s="11">
        <f>SUM(D33:D34)</f>
        <v>163</v>
      </c>
      <c r="E32" s="11">
        <f>SUM(E33:E34)</f>
        <v>154</v>
      </c>
      <c r="F32" s="11">
        <f>SUM(F33:F34)</f>
        <v>169</v>
      </c>
      <c r="G32" s="11">
        <f>SUM(G33:G34)</f>
        <v>81</v>
      </c>
      <c r="H32" s="11"/>
      <c r="I32" s="11"/>
      <c r="J32" s="26"/>
      <c r="K32" s="11">
        <f t="shared" si="0"/>
        <v>874</v>
      </c>
    </row>
    <row r="33" spans="1:11" s="2" customFormat="1" x14ac:dyDescent="0.25">
      <c r="A33" s="16" t="s">
        <v>8</v>
      </c>
      <c r="B33" s="17">
        <v>61</v>
      </c>
      <c r="C33" s="17">
        <v>129</v>
      </c>
      <c r="D33" s="22">
        <v>106</v>
      </c>
      <c r="E33" s="17">
        <v>102</v>
      </c>
      <c r="F33" s="17">
        <v>103</v>
      </c>
      <c r="G33" s="17">
        <v>37</v>
      </c>
      <c r="H33" s="17"/>
      <c r="I33" s="17"/>
      <c r="J33" s="27"/>
      <c r="K33" s="17">
        <f t="shared" si="0"/>
        <v>538</v>
      </c>
    </row>
    <row r="34" spans="1:11" s="2" customFormat="1" x14ac:dyDescent="0.25">
      <c r="A34" s="16" t="s">
        <v>9</v>
      </c>
      <c r="B34" s="17">
        <v>48</v>
      </c>
      <c r="C34" s="17">
        <v>69</v>
      </c>
      <c r="D34" s="22">
        <v>57</v>
      </c>
      <c r="E34" s="17">
        <v>52</v>
      </c>
      <c r="F34" s="17">
        <v>66</v>
      </c>
      <c r="G34" s="17">
        <v>44</v>
      </c>
      <c r="H34" s="17"/>
      <c r="I34" s="17"/>
      <c r="J34" s="27"/>
      <c r="K34" s="17">
        <f t="shared" si="0"/>
        <v>336</v>
      </c>
    </row>
    <row r="35" spans="1:11" s="6" customFormat="1" ht="15.75" x14ac:dyDescent="0.25">
      <c r="A35" s="10" t="s">
        <v>35</v>
      </c>
      <c r="B35" s="11">
        <v>24</v>
      </c>
      <c r="C35" s="11">
        <v>40</v>
      </c>
      <c r="D35" s="11">
        <v>40</v>
      </c>
      <c r="E35" s="11">
        <v>30</v>
      </c>
      <c r="F35" s="11">
        <v>31</v>
      </c>
      <c r="G35" s="11">
        <v>9</v>
      </c>
      <c r="H35" s="11"/>
      <c r="I35" s="11"/>
      <c r="J35" s="26"/>
      <c r="K35" s="11">
        <f t="shared" ref="K35:K66" si="1">SUM(B35:J35)</f>
        <v>174</v>
      </c>
    </row>
    <row r="36" spans="1:11" s="6" customFormat="1" ht="15.75" x14ac:dyDescent="0.25">
      <c r="A36" s="13" t="s">
        <v>36</v>
      </c>
      <c r="B36" s="11">
        <f>SUM(B37:B38)</f>
        <v>376</v>
      </c>
      <c r="C36" s="11">
        <f>SUM(C37:C38)</f>
        <v>583</v>
      </c>
      <c r="D36" s="11">
        <f>SUM(D37:D38)</f>
        <v>621</v>
      </c>
      <c r="E36" s="11">
        <f>SUM(E37:E38)</f>
        <v>590</v>
      </c>
      <c r="F36" s="11">
        <f>SUM(F37:F38)</f>
        <v>615</v>
      </c>
      <c r="G36" s="11">
        <f>SUM(G37:G38)</f>
        <v>312</v>
      </c>
      <c r="H36" s="11"/>
      <c r="I36" s="11"/>
      <c r="J36" s="26"/>
      <c r="K36" s="11">
        <f t="shared" si="1"/>
        <v>3097</v>
      </c>
    </row>
    <row r="37" spans="1:11" s="2" customFormat="1" x14ac:dyDescent="0.25">
      <c r="A37" s="16" t="s">
        <v>65</v>
      </c>
      <c r="B37" s="17">
        <v>21</v>
      </c>
      <c r="C37" s="17">
        <v>47</v>
      </c>
      <c r="D37" s="22">
        <v>39</v>
      </c>
      <c r="E37" s="17">
        <v>43</v>
      </c>
      <c r="F37" s="17">
        <v>39</v>
      </c>
      <c r="G37" s="17">
        <v>20</v>
      </c>
      <c r="H37" s="17"/>
      <c r="I37" s="17"/>
      <c r="J37" s="27"/>
      <c r="K37" s="17">
        <f t="shared" si="1"/>
        <v>209</v>
      </c>
    </row>
    <row r="38" spans="1:11" s="2" customFormat="1" x14ac:dyDescent="0.25">
      <c r="A38" s="16" t="s">
        <v>85</v>
      </c>
      <c r="B38" s="17">
        <v>355</v>
      </c>
      <c r="C38" s="17">
        <v>536</v>
      </c>
      <c r="D38" s="22">
        <v>582</v>
      </c>
      <c r="E38" s="17">
        <v>547</v>
      </c>
      <c r="F38" s="17">
        <v>576</v>
      </c>
      <c r="G38" s="17">
        <v>292</v>
      </c>
      <c r="H38" s="17"/>
      <c r="I38" s="17"/>
      <c r="J38" s="27"/>
      <c r="K38" s="17">
        <f t="shared" si="1"/>
        <v>2888</v>
      </c>
    </row>
    <row r="39" spans="1:11" s="6" customFormat="1" ht="15.75" x14ac:dyDescent="0.25">
      <c r="A39" s="10" t="s">
        <v>38</v>
      </c>
      <c r="B39" s="11">
        <v>45</v>
      </c>
      <c r="C39" s="11">
        <v>92</v>
      </c>
      <c r="D39" s="11">
        <v>59</v>
      </c>
      <c r="E39" s="11">
        <v>49</v>
      </c>
      <c r="F39" s="11">
        <v>60</v>
      </c>
      <c r="G39" s="11">
        <v>17</v>
      </c>
      <c r="H39" s="11"/>
      <c r="I39" s="11"/>
      <c r="J39" s="26"/>
      <c r="K39" s="11">
        <f t="shared" si="1"/>
        <v>322</v>
      </c>
    </row>
    <row r="40" spans="1:11" s="6" customFormat="1" ht="15.75" x14ac:dyDescent="0.25">
      <c r="A40" s="10" t="s">
        <v>39</v>
      </c>
      <c r="B40" s="11">
        <v>33</v>
      </c>
      <c r="C40" s="11">
        <v>82</v>
      </c>
      <c r="D40" s="11">
        <v>40</v>
      </c>
      <c r="E40" s="11">
        <v>47</v>
      </c>
      <c r="F40" s="11">
        <v>54</v>
      </c>
      <c r="G40" s="11">
        <v>14</v>
      </c>
      <c r="H40" s="11"/>
      <c r="I40" s="11"/>
      <c r="J40" s="26"/>
      <c r="K40" s="11">
        <f t="shared" si="1"/>
        <v>270</v>
      </c>
    </row>
    <row r="41" spans="1:11" s="6" customFormat="1" ht="15.75" x14ac:dyDescent="0.25">
      <c r="A41" s="10" t="s">
        <v>40</v>
      </c>
      <c r="B41" s="11">
        <f>SUM(B42:B43)</f>
        <v>181</v>
      </c>
      <c r="C41" s="11">
        <f>SUM(C42:C43)</f>
        <v>284</v>
      </c>
      <c r="D41" s="11">
        <f>SUM(D42:D43)</f>
        <v>222</v>
      </c>
      <c r="E41" s="11">
        <f>SUM(E42:E43)</f>
        <v>267</v>
      </c>
      <c r="F41" s="11">
        <f>SUM(F42:F43)</f>
        <v>1098</v>
      </c>
      <c r="G41" s="11">
        <f>SUM(G42:G43)</f>
        <v>78</v>
      </c>
      <c r="H41" s="11"/>
      <c r="I41" s="11"/>
      <c r="J41" s="26"/>
      <c r="K41" s="11">
        <f t="shared" si="1"/>
        <v>2130</v>
      </c>
    </row>
    <row r="42" spans="1:11" s="2" customFormat="1" x14ac:dyDescent="0.25">
      <c r="A42" s="16" t="s">
        <v>0</v>
      </c>
      <c r="B42" s="17">
        <v>156</v>
      </c>
      <c r="C42" s="17">
        <v>229</v>
      </c>
      <c r="D42" s="22">
        <v>173</v>
      </c>
      <c r="E42" s="17">
        <v>220</v>
      </c>
      <c r="F42" s="17">
        <v>1045</v>
      </c>
      <c r="G42" s="17">
        <v>55</v>
      </c>
      <c r="H42" s="17"/>
      <c r="I42" s="17"/>
      <c r="J42" s="27"/>
      <c r="K42" s="17">
        <f t="shared" si="1"/>
        <v>1878</v>
      </c>
    </row>
    <row r="43" spans="1:11" s="2" customFormat="1" x14ac:dyDescent="0.25">
      <c r="A43" s="16" t="s">
        <v>72</v>
      </c>
      <c r="B43" s="17">
        <v>25</v>
      </c>
      <c r="C43" s="17">
        <v>55</v>
      </c>
      <c r="D43" s="22">
        <v>49</v>
      </c>
      <c r="E43" s="17">
        <v>47</v>
      </c>
      <c r="F43" s="17">
        <v>53</v>
      </c>
      <c r="G43" s="17">
        <v>23</v>
      </c>
      <c r="H43" s="17"/>
      <c r="I43" s="17"/>
      <c r="J43" s="27"/>
      <c r="K43" s="17">
        <f t="shared" si="1"/>
        <v>252</v>
      </c>
    </row>
    <row r="44" spans="1:11" s="6" customFormat="1" ht="15.75" x14ac:dyDescent="0.25">
      <c r="A44" s="10" t="s">
        <v>41</v>
      </c>
      <c r="B44" s="11">
        <f>SUM(B45:B48)</f>
        <v>389</v>
      </c>
      <c r="C44" s="11">
        <f>SUM(C45:C48)</f>
        <v>556</v>
      </c>
      <c r="D44" s="11">
        <f>SUM(D45:D48)</f>
        <v>484</v>
      </c>
      <c r="E44" s="11">
        <f>SUM(E45:E48)</f>
        <v>497</v>
      </c>
      <c r="F44" s="11">
        <f>SUM(F45:F48)</f>
        <v>417</v>
      </c>
      <c r="G44" s="11">
        <f>SUM(G45:G48)</f>
        <v>165</v>
      </c>
      <c r="H44" s="11"/>
      <c r="I44" s="11"/>
      <c r="J44" s="26"/>
      <c r="K44" s="11">
        <f t="shared" si="1"/>
        <v>2508</v>
      </c>
    </row>
    <row r="45" spans="1:11" s="2" customFormat="1" x14ac:dyDescent="0.25">
      <c r="A45" s="16" t="s">
        <v>0</v>
      </c>
      <c r="B45" s="17">
        <v>103</v>
      </c>
      <c r="C45" s="17">
        <v>181</v>
      </c>
      <c r="D45" s="22">
        <v>165</v>
      </c>
      <c r="E45" s="17">
        <v>164</v>
      </c>
      <c r="F45" s="17">
        <v>135</v>
      </c>
      <c r="G45" s="17">
        <v>46</v>
      </c>
      <c r="H45" s="17"/>
      <c r="I45" s="17"/>
      <c r="J45" s="27"/>
      <c r="K45" s="17">
        <f t="shared" si="1"/>
        <v>794</v>
      </c>
    </row>
    <row r="46" spans="1:11" s="2" customFormat="1" x14ac:dyDescent="0.25">
      <c r="A46" s="16" t="s">
        <v>10</v>
      </c>
      <c r="B46" s="17">
        <v>10</v>
      </c>
      <c r="C46" s="17">
        <v>16</v>
      </c>
      <c r="D46" s="22">
        <v>10</v>
      </c>
      <c r="E46" s="17">
        <v>10</v>
      </c>
      <c r="F46" s="17">
        <v>9</v>
      </c>
      <c r="G46" s="17">
        <v>1</v>
      </c>
      <c r="H46" s="17"/>
      <c r="I46" s="17"/>
      <c r="J46" s="27"/>
      <c r="K46" s="17">
        <f t="shared" si="1"/>
        <v>56</v>
      </c>
    </row>
    <row r="47" spans="1:11" s="2" customFormat="1" x14ac:dyDescent="0.25">
      <c r="A47" s="16" t="s">
        <v>11</v>
      </c>
      <c r="B47" s="17">
        <v>4</v>
      </c>
      <c r="C47" s="17">
        <v>7</v>
      </c>
      <c r="D47" s="22">
        <v>10</v>
      </c>
      <c r="E47" s="17">
        <v>6</v>
      </c>
      <c r="F47" s="17">
        <v>3</v>
      </c>
      <c r="G47" s="17">
        <v>4</v>
      </c>
      <c r="H47" s="17"/>
      <c r="I47" s="17"/>
      <c r="J47" s="27"/>
      <c r="K47" s="17">
        <f t="shared" si="1"/>
        <v>34</v>
      </c>
    </row>
    <row r="48" spans="1:11" s="2" customFormat="1" x14ac:dyDescent="0.25">
      <c r="A48" t="s">
        <v>75</v>
      </c>
      <c r="B48" s="17">
        <v>272</v>
      </c>
      <c r="C48" s="17">
        <v>352</v>
      </c>
      <c r="D48" s="22">
        <v>299</v>
      </c>
      <c r="E48" s="17">
        <v>317</v>
      </c>
      <c r="F48" s="17">
        <v>270</v>
      </c>
      <c r="G48" s="17">
        <v>114</v>
      </c>
      <c r="H48" s="17"/>
      <c r="I48" s="17"/>
      <c r="J48" s="27"/>
      <c r="K48" s="17">
        <f t="shared" si="1"/>
        <v>1624</v>
      </c>
    </row>
    <row r="49" spans="1:11" s="6" customFormat="1" ht="15.75" x14ac:dyDescent="0.25">
      <c r="A49" s="10" t="s">
        <v>42</v>
      </c>
      <c r="B49" s="11">
        <f>SUM(B50:B53)</f>
        <v>1305</v>
      </c>
      <c r="C49" s="11">
        <f>SUM(C50:C53)</f>
        <v>2123</v>
      </c>
      <c r="D49" s="11">
        <f>SUM(D50:D53)</f>
        <v>1693</v>
      </c>
      <c r="E49" s="11">
        <f>SUM(E50:E53)</f>
        <v>1649</v>
      </c>
      <c r="F49" s="11">
        <f>SUM(F50:F53)</f>
        <v>2054</v>
      </c>
      <c r="G49" s="11">
        <f>SUM(G50:G53)</f>
        <v>1701</v>
      </c>
      <c r="H49" s="11"/>
      <c r="I49" s="11"/>
      <c r="J49" s="26"/>
      <c r="K49" s="11">
        <f t="shared" si="1"/>
        <v>10525</v>
      </c>
    </row>
    <row r="50" spans="1:11" s="18" customFormat="1" x14ac:dyDescent="0.25">
      <c r="A50" s="16" t="s">
        <v>76</v>
      </c>
      <c r="B50" s="17">
        <v>327</v>
      </c>
      <c r="C50" s="17">
        <v>525</v>
      </c>
      <c r="D50" s="22">
        <v>403</v>
      </c>
      <c r="E50" s="17">
        <v>395</v>
      </c>
      <c r="F50" s="17">
        <v>448</v>
      </c>
      <c r="G50" s="17">
        <v>370</v>
      </c>
      <c r="H50" s="17"/>
      <c r="I50" s="17"/>
      <c r="J50" s="27"/>
      <c r="K50" s="17">
        <f t="shared" si="1"/>
        <v>2468</v>
      </c>
    </row>
    <row r="51" spans="1:11" s="18" customFormat="1" x14ac:dyDescent="0.25">
      <c r="A51" s="16" t="s">
        <v>77</v>
      </c>
      <c r="B51" s="17">
        <v>503</v>
      </c>
      <c r="C51" s="17">
        <v>803</v>
      </c>
      <c r="D51" s="22">
        <v>671</v>
      </c>
      <c r="E51" s="17">
        <v>647</v>
      </c>
      <c r="F51" s="17">
        <v>881</v>
      </c>
      <c r="G51" s="17">
        <v>706</v>
      </c>
      <c r="H51" s="17"/>
      <c r="I51" s="17"/>
      <c r="J51" s="28"/>
      <c r="K51" s="17">
        <f t="shared" si="1"/>
        <v>4211</v>
      </c>
    </row>
    <row r="52" spans="1:11" s="18" customFormat="1" x14ac:dyDescent="0.25">
      <c r="A52" s="16" t="s">
        <v>66</v>
      </c>
      <c r="B52" s="17">
        <v>467</v>
      </c>
      <c r="C52" s="17">
        <v>772</v>
      </c>
      <c r="D52" s="22">
        <v>598</v>
      </c>
      <c r="E52" s="17">
        <v>582</v>
      </c>
      <c r="F52" s="17">
        <v>706</v>
      </c>
      <c r="G52" s="17">
        <v>617</v>
      </c>
      <c r="H52" s="17"/>
      <c r="I52" s="17"/>
      <c r="J52" s="27"/>
      <c r="K52" s="17">
        <f t="shared" si="1"/>
        <v>3742</v>
      </c>
    </row>
    <row r="53" spans="1:11" s="18" customFormat="1" x14ac:dyDescent="0.25">
      <c r="A53" t="s">
        <v>78</v>
      </c>
      <c r="B53" s="17">
        <v>8</v>
      </c>
      <c r="C53" s="17">
        <v>23</v>
      </c>
      <c r="D53" s="22">
        <v>21</v>
      </c>
      <c r="E53" s="17">
        <v>25</v>
      </c>
      <c r="F53" s="17">
        <v>19</v>
      </c>
      <c r="G53" s="17">
        <v>8</v>
      </c>
      <c r="H53" s="17"/>
      <c r="I53" s="17"/>
      <c r="J53" s="27"/>
      <c r="K53" s="17">
        <f t="shared" si="1"/>
        <v>104</v>
      </c>
    </row>
    <row r="54" spans="1:11" s="6" customFormat="1" ht="15.75" x14ac:dyDescent="0.25">
      <c r="A54" s="10" t="s">
        <v>43</v>
      </c>
      <c r="B54" s="11">
        <v>135</v>
      </c>
      <c r="C54" s="11">
        <v>249</v>
      </c>
      <c r="D54" s="11">
        <v>167</v>
      </c>
      <c r="E54" s="11">
        <v>154</v>
      </c>
      <c r="F54" s="11">
        <v>189</v>
      </c>
      <c r="G54" s="11">
        <v>65</v>
      </c>
      <c r="H54" s="11"/>
      <c r="I54" s="11"/>
      <c r="J54" s="26"/>
      <c r="K54" s="11">
        <f t="shared" si="1"/>
        <v>959</v>
      </c>
    </row>
    <row r="55" spans="1:11" s="6" customFormat="1" ht="15.75" x14ac:dyDescent="0.25">
      <c r="A55" s="10" t="s">
        <v>44</v>
      </c>
      <c r="B55" s="11">
        <f>SUM(B56:B57)</f>
        <v>11</v>
      </c>
      <c r="C55" s="11">
        <f>SUM(C56:C57)</f>
        <v>39</v>
      </c>
      <c r="D55" s="11">
        <f>SUM(D56:D57)</f>
        <v>24</v>
      </c>
      <c r="E55" s="11">
        <f>SUM(E56:E57)</f>
        <v>18</v>
      </c>
      <c r="F55" s="11">
        <f>SUM(F56:F57)</f>
        <v>22</v>
      </c>
      <c r="G55" s="11">
        <f>SUM(G56:G57)</f>
        <v>11</v>
      </c>
      <c r="H55" s="11"/>
      <c r="I55" s="11"/>
      <c r="J55" s="26"/>
      <c r="K55" s="11">
        <f t="shared" si="1"/>
        <v>125</v>
      </c>
    </row>
    <row r="56" spans="1:11" s="2" customFormat="1" x14ac:dyDescent="0.25">
      <c r="A56" s="16" t="s">
        <v>0</v>
      </c>
      <c r="B56" s="17">
        <v>9</v>
      </c>
      <c r="C56" s="17">
        <v>34</v>
      </c>
      <c r="D56" s="22">
        <v>23</v>
      </c>
      <c r="E56" s="17">
        <v>16</v>
      </c>
      <c r="F56" s="17">
        <v>15</v>
      </c>
      <c r="G56" s="17">
        <v>10</v>
      </c>
      <c r="H56" s="17"/>
      <c r="I56" s="17"/>
      <c r="J56" s="27"/>
      <c r="K56" s="17">
        <f t="shared" si="1"/>
        <v>107</v>
      </c>
    </row>
    <row r="57" spans="1:11" s="2" customFormat="1" x14ac:dyDescent="0.25">
      <c r="A57" s="16" t="s">
        <v>79</v>
      </c>
      <c r="B57" s="17">
        <v>2</v>
      </c>
      <c r="C57" s="17">
        <v>5</v>
      </c>
      <c r="D57" s="22">
        <v>1</v>
      </c>
      <c r="E57" s="17">
        <v>2</v>
      </c>
      <c r="F57" s="17">
        <v>7</v>
      </c>
      <c r="G57" s="17">
        <v>1</v>
      </c>
      <c r="H57" s="17"/>
      <c r="I57" s="17"/>
      <c r="J57" s="27"/>
      <c r="K57" s="17">
        <f t="shared" si="1"/>
        <v>18</v>
      </c>
    </row>
    <row r="58" spans="1:11" s="6" customFormat="1" ht="15.75" x14ac:dyDescent="0.25">
      <c r="A58" s="10" t="s">
        <v>45</v>
      </c>
      <c r="B58" s="11">
        <f>SUM(B59:B61)</f>
        <v>2321</v>
      </c>
      <c r="C58" s="11">
        <f>SUM(C59:C61)</f>
        <v>3016</v>
      </c>
      <c r="D58" s="11">
        <f>SUM(D59:D61)</f>
        <v>2520</v>
      </c>
      <c r="E58" s="11">
        <f>SUM(E59:E61)</f>
        <v>2262</v>
      </c>
      <c r="F58" s="11">
        <f>SUM(F59:F61)</f>
        <v>2320</v>
      </c>
      <c r="G58" s="11">
        <f>SUM(G59:G61)</f>
        <v>914</v>
      </c>
      <c r="H58" s="11"/>
      <c r="I58" s="11"/>
      <c r="J58" s="26"/>
      <c r="K58" s="11">
        <f t="shared" si="1"/>
        <v>13353</v>
      </c>
    </row>
    <row r="59" spans="1:11" s="2" customFormat="1" x14ac:dyDescent="0.25">
      <c r="A59" s="16" t="s">
        <v>0</v>
      </c>
      <c r="B59" s="17">
        <v>634</v>
      </c>
      <c r="C59" s="17">
        <v>845</v>
      </c>
      <c r="D59" s="22">
        <v>674</v>
      </c>
      <c r="E59" s="17">
        <v>645</v>
      </c>
      <c r="F59" s="17">
        <v>609</v>
      </c>
      <c r="G59" s="17">
        <v>219</v>
      </c>
      <c r="H59" s="17"/>
      <c r="I59" s="17"/>
      <c r="J59" s="27"/>
      <c r="K59" s="17">
        <f t="shared" si="1"/>
        <v>3626</v>
      </c>
    </row>
    <row r="60" spans="1:11" s="2" customFormat="1" x14ac:dyDescent="0.25">
      <c r="A60" s="16" t="s">
        <v>12</v>
      </c>
      <c r="B60" s="17">
        <v>714</v>
      </c>
      <c r="C60" s="17">
        <v>848</v>
      </c>
      <c r="D60" s="22">
        <v>754</v>
      </c>
      <c r="E60" s="17">
        <v>658</v>
      </c>
      <c r="F60" s="17">
        <v>720</v>
      </c>
      <c r="G60" s="17">
        <v>257</v>
      </c>
      <c r="H60" s="17"/>
      <c r="I60" s="17"/>
      <c r="J60" s="27"/>
      <c r="K60" s="17">
        <f t="shared" si="1"/>
        <v>3951</v>
      </c>
    </row>
    <row r="61" spans="1:11" s="2" customFormat="1" x14ac:dyDescent="0.25">
      <c r="A61" s="16" t="s">
        <v>13</v>
      </c>
      <c r="B61" s="17">
        <v>973</v>
      </c>
      <c r="C61" s="17">
        <v>1323</v>
      </c>
      <c r="D61" s="22">
        <v>1092</v>
      </c>
      <c r="E61" s="17">
        <v>959</v>
      </c>
      <c r="F61" s="17">
        <v>991</v>
      </c>
      <c r="G61" s="17">
        <v>438</v>
      </c>
      <c r="H61" s="17"/>
      <c r="I61" s="17"/>
      <c r="J61" s="27"/>
      <c r="K61" s="17">
        <f t="shared" si="1"/>
        <v>5776</v>
      </c>
    </row>
    <row r="62" spans="1:11" s="6" customFormat="1" ht="15.75" x14ac:dyDescent="0.25">
      <c r="A62" s="10" t="s">
        <v>46</v>
      </c>
      <c r="B62" s="11">
        <f>SUM(B63:B64)</f>
        <v>119</v>
      </c>
      <c r="C62" s="11">
        <f>SUM(C63:C64)</f>
        <v>183</v>
      </c>
      <c r="D62" s="11">
        <f>SUM(D63:D64)</f>
        <v>135</v>
      </c>
      <c r="E62" s="11">
        <f>SUM(E63:E64)</f>
        <v>155</v>
      </c>
      <c r="F62" s="11">
        <f>SUM(F63:F64)</f>
        <v>143</v>
      </c>
      <c r="G62" s="11">
        <f>SUM(G63:G64)</f>
        <v>58</v>
      </c>
      <c r="H62" s="11"/>
      <c r="I62" s="11"/>
      <c r="J62" s="26"/>
      <c r="K62" s="11">
        <f t="shared" si="1"/>
        <v>793</v>
      </c>
    </row>
    <row r="63" spans="1:11" s="18" customFormat="1" x14ac:dyDescent="0.25">
      <c r="A63" s="16" t="s">
        <v>0</v>
      </c>
      <c r="B63" s="17">
        <v>22</v>
      </c>
      <c r="C63" s="17">
        <v>23</v>
      </c>
      <c r="D63" s="22">
        <v>25</v>
      </c>
      <c r="E63" s="17">
        <v>28</v>
      </c>
      <c r="F63" s="17">
        <v>18</v>
      </c>
      <c r="G63" s="17">
        <v>13</v>
      </c>
      <c r="H63" s="17"/>
      <c r="I63" s="17"/>
      <c r="J63" s="27"/>
      <c r="K63" s="17">
        <f t="shared" si="1"/>
        <v>129</v>
      </c>
    </row>
    <row r="64" spans="1:11" s="18" customFormat="1" x14ac:dyDescent="0.25">
      <c r="A64" s="16" t="s">
        <v>67</v>
      </c>
      <c r="B64" s="17">
        <v>97</v>
      </c>
      <c r="C64" s="17">
        <v>160</v>
      </c>
      <c r="D64" s="22">
        <v>110</v>
      </c>
      <c r="E64" s="17">
        <v>127</v>
      </c>
      <c r="F64" s="17">
        <v>125</v>
      </c>
      <c r="G64" s="17">
        <v>45</v>
      </c>
      <c r="H64" s="17"/>
      <c r="I64" s="17"/>
      <c r="J64" s="27"/>
      <c r="K64" s="17">
        <f t="shared" si="1"/>
        <v>664</v>
      </c>
    </row>
    <row r="65" spans="1:11" s="6" customFormat="1" ht="15.75" x14ac:dyDescent="0.25">
      <c r="A65" s="10" t="s">
        <v>47</v>
      </c>
      <c r="B65" s="11">
        <v>162</v>
      </c>
      <c r="C65" s="11">
        <v>330</v>
      </c>
      <c r="D65" s="11">
        <v>281</v>
      </c>
      <c r="E65" s="11">
        <v>245</v>
      </c>
      <c r="F65" s="11">
        <v>263</v>
      </c>
      <c r="G65" s="11">
        <v>134</v>
      </c>
      <c r="H65" s="11"/>
      <c r="I65" s="11"/>
      <c r="J65" s="26"/>
      <c r="K65" s="11">
        <f t="shared" si="1"/>
        <v>1415</v>
      </c>
    </row>
    <row r="66" spans="1:11" s="6" customFormat="1" ht="15.75" x14ac:dyDescent="0.25">
      <c r="A66" s="10" t="s">
        <v>48</v>
      </c>
      <c r="B66" s="11">
        <v>207</v>
      </c>
      <c r="C66" s="11">
        <v>320</v>
      </c>
      <c r="D66" s="11">
        <v>221</v>
      </c>
      <c r="E66" s="11">
        <v>268</v>
      </c>
      <c r="F66" s="11">
        <v>270</v>
      </c>
      <c r="G66" s="11">
        <v>92</v>
      </c>
      <c r="H66" s="11"/>
      <c r="I66" s="11"/>
      <c r="J66" s="26"/>
      <c r="K66" s="11">
        <f t="shared" si="1"/>
        <v>1378</v>
      </c>
    </row>
    <row r="67" spans="1:11" s="2" customFormat="1" hidden="1" x14ac:dyDescent="0.25">
      <c r="A67" s="16" t="s">
        <v>0</v>
      </c>
      <c r="B67" s="17"/>
      <c r="C67" s="17"/>
      <c r="D67" s="22"/>
      <c r="E67" s="17"/>
      <c r="F67" s="17"/>
      <c r="G67" s="17"/>
      <c r="H67" s="17"/>
      <c r="I67" s="17"/>
      <c r="J67" s="27"/>
      <c r="K67" s="17">
        <f t="shared" ref="K67:K98" si="2">SUM(B67:J67)</f>
        <v>0</v>
      </c>
    </row>
    <row r="68" spans="1:11" s="6" customFormat="1" ht="15.75" x14ac:dyDescent="0.25">
      <c r="A68" s="10" t="s">
        <v>49</v>
      </c>
      <c r="B68" s="11">
        <v>104</v>
      </c>
      <c r="C68" s="11">
        <v>158</v>
      </c>
      <c r="D68" s="11">
        <v>137</v>
      </c>
      <c r="E68" s="11">
        <v>140</v>
      </c>
      <c r="F68" s="11">
        <v>184</v>
      </c>
      <c r="G68" s="11">
        <v>65</v>
      </c>
      <c r="H68" s="11"/>
      <c r="I68" s="11"/>
      <c r="J68" s="26"/>
      <c r="K68" s="11">
        <f t="shared" si="2"/>
        <v>788</v>
      </c>
    </row>
    <row r="69" spans="1:11" s="6" customFormat="1" ht="15.75" x14ac:dyDescent="0.25">
      <c r="A69" s="10" t="s">
        <v>50</v>
      </c>
      <c r="B69" s="11">
        <v>13</v>
      </c>
      <c r="C69" s="11">
        <v>28</v>
      </c>
      <c r="D69" s="11">
        <v>19</v>
      </c>
      <c r="E69" s="11">
        <v>9</v>
      </c>
      <c r="F69" s="11">
        <v>16</v>
      </c>
      <c r="G69" s="11">
        <v>3</v>
      </c>
      <c r="H69" s="11"/>
      <c r="I69" s="11"/>
      <c r="J69" s="26"/>
      <c r="K69" s="11">
        <f t="shared" si="2"/>
        <v>88</v>
      </c>
    </row>
    <row r="70" spans="1:11" s="6" customFormat="1" ht="15.75" x14ac:dyDescent="0.25">
      <c r="A70" s="10" t="s">
        <v>51</v>
      </c>
      <c r="B70" s="11">
        <f>SUM(B71:B72)</f>
        <v>711</v>
      </c>
      <c r="C70" s="11">
        <f>SUM(C71:C72)</f>
        <v>1287</v>
      </c>
      <c r="D70" s="11">
        <f>SUM(D71:D72)</f>
        <v>1048</v>
      </c>
      <c r="E70" s="11">
        <f>SUM(E71:E72)</f>
        <v>954</v>
      </c>
      <c r="F70" s="11">
        <f>SUM(F71:F72)</f>
        <v>1096</v>
      </c>
      <c r="G70" s="11">
        <f>SUM(G71:G72)</f>
        <v>569</v>
      </c>
      <c r="H70" s="11"/>
      <c r="I70" s="11"/>
      <c r="J70" s="26"/>
      <c r="K70" s="11">
        <f t="shared" si="2"/>
        <v>5665</v>
      </c>
    </row>
    <row r="71" spans="1:11" s="18" customFormat="1" x14ac:dyDescent="0.25">
      <c r="A71" s="16" t="s">
        <v>0</v>
      </c>
      <c r="B71" s="17">
        <v>592</v>
      </c>
      <c r="C71" s="17">
        <v>991</v>
      </c>
      <c r="D71" s="22">
        <v>855</v>
      </c>
      <c r="E71" s="30">
        <v>740</v>
      </c>
      <c r="F71" s="17">
        <v>884</v>
      </c>
      <c r="G71" s="17">
        <v>449</v>
      </c>
      <c r="H71" s="17"/>
      <c r="I71" s="17"/>
      <c r="J71" s="27"/>
      <c r="K71" s="17">
        <f t="shared" si="2"/>
        <v>4511</v>
      </c>
    </row>
    <row r="72" spans="1:11" s="18" customFormat="1" x14ac:dyDescent="0.25">
      <c r="A72" s="16" t="s">
        <v>80</v>
      </c>
      <c r="B72" s="17">
        <v>119</v>
      </c>
      <c r="C72" s="17">
        <v>296</v>
      </c>
      <c r="D72" s="22">
        <v>193</v>
      </c>
      <c r="E72" s="17">
        <v>214</v>
      </c>
      <c r="F72" s="17">
        <v>212</v>
      </c>
      <c r="G72" s="17">
        <v>120</v>
      </c>
      <c r="H72" s="17"/>
      <c r="I72" s="17"/>
      <c r="J72" s="28"/>
      <c r="K72" s="17">
        <f t="shared" si="2"/>
        <v>1154</v>
      </c>
    </row>
    <row r="73" spans="1:11" s="6" customFormat="1" ht="15.75" x14ac:dyDescent="0.25">
      <c r="A73" s="10" t="s">
        <v>52</v>
      </c>
      <c r="B73" s="11">
        <v>49</v>
      </c>
      <c r="C73" s="11">
        <v>74</v>
      </c>
      <c r="D73" s="11">
        <v>68</v>
      </c>
      <c r="E73" s="11">
        <v>52</v>
      </c>
      <c r="F73" s="11">
        <v>46</v>
      </c>
      <c r="G73" s="11">
        <v>11</v>
      </c>
      <c r="H73" s="11"/>
      <c r="I73" s="11"/>
      <c r="J73" s="26"/>
      <c r="K73" s="11">
        <f t="shared" si="2"/>
        <v>300</v>
      </c>
    </row>
    <row r="74" spans="1:11" s="18" customFormat="1" hidden="1" x14ac:dyDescent="0.25">
      <c r="A74" s="16" t="s">
        <v>80</v>
      </c>
      <c r="B74" s="17"/>
      <c r="C74" s="17"/>
      <c r="D74" s="22"/>
      <c r="E74" s="17"/>
      <c r="F74" s="17"/>
      <c r="G74" s="17"/>
      <c r="H74" s="17"/>
      <c r="I74" s="17"/>
      <c r="J74" s="27"/>
      <c r="K74" s="17">
        <f t="shared" si="2"/>
        <v>0</v>
      </c>
    </row>
    <row r="75" spans="1:11" s="6" customFormat="1" ht="15.75" x14ac:dyDescent="0.25">
      <c r="A75" s="10" t="s">
        <v>53</v>
      </c>
      <c r="B75" s="11">
        <v>46</v>
      </c>
      <c r="C75" s="11">
        <v>57</v>
      </c>
      <c r="D75" s="11">
        <v>64</v>
      </c>
      <c r="E75" s="11">
        <v>47</v>
      </c>
      <c r="F75" s="11">
        <v>69</v>
      </c>
      <c r="G75" s="23">
        <v>18</v>
      </c>
      <c r="H75" s="11"/>
      <c r="I75" s="11"/>
      <c r="J75" s="26"/>
      <c r="K75" s="11">
        <f t="shared" si="2"/>
        <v>301</v>
      </c>
    </row>
    <row r="76" spans="1:11" s="6" customFormat="1" ht="15.75" x14ac:dyDescent="0.25">
      <c r="A76" s="10" t="s">
        <v>54</v>
      </c>
      <c r="B76" s="11">
        <v>97</v>
      </c>
      <c r="C76" s="11">
        <v>135</v>
      </c>
      <c r="D76" s="11">
        <v>93</v>
      </c>
      <c r="E76" s="11">
        <v>82</v>
      </c>
      <c r="F76" s="11">
        <v>104</v>
      </c>
      <c r="G76" s="11">
        <v>31</v>
      </c>
      <c r="H76" s="11"/>
      <c r="I76" s="11"/>
      <c r="J76" s="26"/>
      <c r="K76" s="11">
        <f t="shared" si="2"/>
        <v>542</v>
      </c>
    </row>
    <row r="77" spans="1:11" s="6" customFormat="1" ht="15.75" x14ac:dyDescent="0.25">
      <c r="A77" s="10" t="s">
        <v>55</v>
      </c>
      <c r="B77" s="11">
        <v>109</v>
      </c>
      <c r="C77" s="11">
        <v>175</v>
      </c>
      <c r="D77" s="11">
        <v>159</v>
      </c>
      <c r="E77" s="11">
        <v>111</v>
      </c>
      <c r="F77" s="11">
        <v>155</v>
      </c>
      <c r="G77" s="11">
        <v>34</v>
      </c>
      <c r="H77" s="11"/>
      <c r="I77" s="11"/>
      <c r="J77" s="26"/>
      <c r="K77" s="11">
        <f t="shared" si="2"/>
        <v>743</v>
      </c>
    </row>
    <row r="78" spans="1:11" s="6" customFormat="1" ht="15.75" x14ac:dyDescent="0.25">
      <c r="A78" s="10" t="s">
        <v>56</v>
      </c>
      <c r="B78" s="11">
        <v>382</v>
      </c>
      <c r="C78" s="11">
        <v>585</v>
      </c>
      <c r="D78" s="11">
        <v>513</v>
      </c>
      <c r="E78" s="11">
        <v>492</v>
      </c>
      <c r="F78" s="11">
        <v>523</v>
      </c>
      <c r="G78" s="11">
        <v>199</v>
      </c>
      <c r="H78" s="11"/>
      <c r="I78" s="11"/>
      <c r="J78" s="26"/>
      <c r="K78" s="11">
        <f t="shared" si="2"/>
        <v>2694</v>
      </c>
    </row>
    <row r="79" spans="1:11" s="6" customFormat="1" ht="15.75" x14ac:dyDescent="0.25">
      <c r="A79" s="10" t="s">
        <v>57</v>
      </c>
      <c r="B79" s="11">
        <f>SUM(B80:B81)</f>
        <v>62</v>
      </c>
      <c r="C79" s="11">
        <f>SUM(C80:C81)</f>
        <v>100</v>
      </c>
      <c r="D79" s="11">
        <f>SUM(D80:D81)</f>
        <v>66</v>
      </c>
      <c r="E79" s="11">
        <f>SUM(E80:E81)</f>
        <v>67</v>
      </c>
      <c r="F79" s="11">
        <f>SUM(F80:F81)</f>
        <v>78</v>
      </c>
      <c r="G79" s="11">
        <f>SUM(G80:G81)</f>
        <v>24</v>
      </c>
      <c r="H79" s="11"/>
      <c r="I79" s="11"/>
      <c r="J79" s="26"/>
      <c r="K79" s="11">
        <f t="shared" si="2"/>
        <v>397</v>
      </c>
    </row>
    <row r="80" spans="1:11" s="2" customFormat="1" x14ac:dyDescent="0.25">
      <c r="A80" s="19" t="s">
        <v>0</v>
      </c>
      <c r="B80" s="17">
        <v>23</v>
      </c>
      <c r="C80" s="17">
        <v>48</v>
      </c>
      <c r="D80" s="22">
        <v>26</v>
      </c>
      <c r="E80" s="17">
        <v>26</v>
      </c>
      <c r="F80" s="17">
        <v>35</v>
      </c>
      <c r="G80" s="17">
        <v>12</v>
      </c>
      <c r="H80" s="17"/>
      <c r="I80" s="17"/>
      <c r="J80" s="27"/>
      <c r="K80" s="17">
        <f t="shared" si="2"/>
        <v>170</v>
      </c>
    </row>
    <row r="81" spans="1:11" s="2" customFormat="1" x14ac:dyDescent="0.25">
      <c r="A81" s="16" t="s">
        <v>68</v>
      </c>
      <c r="B81" s="17">
        <v>39</v>
      </c>
      <c r="C81" s="17">
        <v>52</v>
      </c>
      <c r="D81" s="22">
        <v>40</v>
      </c>
      <c r="E81" s="17">
        <v>41</v>
      </c>
      <c r="F81" s="17">
        <v>43</v>
      </c>
      <c r="G81" s="17">
        <v>12</v>
      </c>
      <c r="H81" s="25"/>
      <c r="I81" s="17"/>
      <c r="J81" s="27"/>
      <c r="K81" s="17">
        <f t="shared" si="2"/>
        <v>227</v>
      </c>
    </row>
    <row r="82" spans="1:11" s="6" customFormat="1" ht="15.75" x14ac:dyDescent="0.25">
      <c r="A82" s="10" t="s">
        <v>58</v>
      </c>
      <c r="B82" s="11">
        <f>SUM(B83:B84)</f>
        <v>358</v>
      </c>
      <c r="C82" s="11">
        <f>SUM(C83:C84)</f>
        <v>599</v>
      </c>
      <c r="D82" s="11">
        <f>SUM(D83:D84)</f>
        <v>501</v>
      </c>
      <c r="E82" s="11">
        <f>SUM(E83:E84)</f>
        <v>383</v>
      </c>
      <c r="F82" s="11">
        <f>SUM(F83:F84)</f>
        <v>548</v>
      </c>
      <c r="G82" s="11">
        <f>SUM(G83:G84)</f>
        <v>308</v>
      </c>
      <c r="H82" s="11"/>
      <c r="I82" s="11"/>
      <c r="J82" s="26"/>
      <c r="K82" s="11">
        <f t="shared" si="2"/>
        <v>2697</v>
      </c>
    </row>
    <row r="83" spans="1:11" s="2" customFormat="1" x14ac:dyDescent="0.25">
      <c r="A83" s="16" t="s">
        <v>0</v>
      </c>
      <c r="B83" s="17">
        <v>173</v>
      </c>
      <c r="C83" s="17">
        <v>295</v>
      </c>
      <c r="D83" s="22">
        <v>232</v>
      </c>
      <c r="E83" s="17">
        <v>149</v>
      </c>
      <c r="F83" s="17">
        <v>249</v>
      </c>
      <c r="G83" s="17">
        <v>88</v>
      </c>
      <c r="H83" s="17"/>
      <c r="I83" s="17"/>
      <c r="J83" s="27"/>
      <c r="K83" s="17">
        <f t="shared" si="2"/>
        <v>1186</v>
      </c>
    </row>
    <row r="84" spans="1:11" s="2" customFormat="1" x14ac:dyDescent="0.25">
      <c r="A84" s="16" t="s">
        <v>14</v>
      </c>
      <c r="B84" s="17">
        <v>185</v>
      </c>
      <c r="C84" s="17">
        <v>304</v>
      </c>
      <c r="D84" s="22">
        <v>269</v>
      </c>
      <c r="E84" s="17">
        <v>234</v>
      </c>
      <c r="F84" s="31">
        <v>299</v>
      </c>
      <c r="G84" s="17">
        <v>220</v>
      </c>
      <c r="H84" s="17"/>
      <c r="I84" s="17"/>
      <c r="J84" s="27"/>
      <c r="K84" s="17">
        <f t="shared" si="2"/>
        <v>1511</v>
      </c>
    </row>
    <row r="85" spans="1:11" s="6" customFormat="1" ht="15.75" x14ac:dyDescent="0.25">
      <c r="A85" s="10" t="s">
        <v>59</v>
      </c>
      <c r="B85" s="11">
        <f>SUM(B86:B87)</f>
        <v>221</v>
      </c>
      <c r="C85" s="11">
        <f>SUM(C86:C87)</f>
        <v>527</v>
      </c>
      <c r="D85" s="11">
        <f>SUM(D86:D87)</f>
        <v>466</v>
      </c>
      <c r="E85" s="11">
        <f>SUM(E86:E87)</f>
        <v>424</v>
      </c>
      <c r="F85" s="11">
        <f>SUM(F86:F87)</f>
        <v>522</v>
      </c>
      <c r="G85" s="11">
        <f>SUM(G86:G87)</f>
        <v>222</v>
      </c>
      <c r="H85" s="11"/>
      <c r="I85" s="11"/>
      <c r="J85" s="26"/>
      <c r="K85" s="11">
        <f t="shared" si="2"/>
        <v>2382</v>
      </c>
    </row>
    <row r="86" spans="1:11" s="2" customFormat="1" x14ac:dyDescent="0.25">
      <c r="A86" s="16" t="s">
        <v>0</v>
      </c>
      <c r="B86" s="17">
        <v>156</v>
      </c>
      <c r="C86" s="17">
        <v>339</v>
      </c>
      <c r="D86" s="22">
        <v>306</v>
      </c>
      <c r="E86" s="17">
        <v>265</v>
      </c>
      <c r="F86" s="17">
        <v>310</v>
      </c>
      <c r="G86" s="17">
        <v>103</v>
      </c>
      <c r="H86" s="17"/>
      <c r="I86" s="17"/>
      <c r="J86" s="27"/>
      <c r="K86" s="17">
        <f t="shared" si="2"/>
        <v>1479</v>
      </c>
    </row>
    <row r="87" spans="1:11" s="2" customFormat="1" x14ac:dyDescent="0.25">
      <c r="A87" s="16" t="s">
        <v>83</v>
      </c>
      <c r="B87" s="17">
        <v>65</v>
      </c>
      <c r="C87" s="17">
        <v>188</v>
      </c>
      <c r="D87" s="22">
        <v>160</v>
      </c>
      <c r="E87" s="17">
        <v>159</v>
      </c>
      <c r="F87" s="17">
        <v>212</v>
      </c>
      <c r="G87" s="17">
        <v>119</v>
      </c>
      <c r="H87" s="17"/>
      <c r="I87" s="17"/>
      <c r="J87" s="27"/>
      <c r="K87" s="17">
        <f t="shared" si="2"/>
        <v>903</v>
      </c>
    </row>
    <row r="88" spans="1:11" s="6" customFormat="1" ht="15.75" x14ac:dyDescent="0.25">
      <c r="A88" s="10" t="s">
        <v>60</v>
      </c>
      <c r="B88" s="11">
        <v>27</v>
      </c>
      <c r="C88" s="11">
        <v>55</v>
      </c>
      <c r="D88" s="11">
        <v>44</v>
      </c>
      <c r="E88" s="11">
        <v>49</v>
      </c>
      <c r="F88" s="11">
        <v>74</v>
      </c>
      <c r="G88" s="11">
        <v>24</v>
      </c>
      <c r="H88" s="11"/>
      <c r="I88" s="11"/>
      <c r="J88" s="26"/>
      <c r="K88" s="11">
        <f t="shared" si="2"/>
        <v>273</v>
      </c>
    </row>
    <row r="89" spans="1:11" s="6" customFormat="1" ht="15.75" x14ac:dyDescent="0.25">
      <c r="A89" s="10" t="s">
        <v>69</v>
      </c>
      <c r="B89" s="11">
        <f>SUM(B90:B92)</f>
        <v>751</v>
      </c>
      <c r="C89" s="11">
        <f>SUM(C90:C92)</f>
        <v>1084</v>
      </c>
      <c r="D89" s="11">
        <f>SUM(D90:D92)</f>
        <v>867</v>
      </c>
      <c r="E89" s="11">
        <f>SUM(E90:E92)</f>
        <v>861</v>
      </c>
      <c r="F89" s="11">
        <f>SUM(F90:F92)</f>
        <v>940</v>
      </c>
      <c r="G89" s="11">
        <f>SUM(G90:G92)</f>
        <v>534</v>
      </c>
      <c r="H89" s="11"/>
      <c r="I89" s="11"/>
      <c r="J89" s="26"/>
      <c r="K89" s="11">
        <f t="shared" si="2"/>
        <v>5037</v>
      </c>
    </row>
    <row r="90" spans="1:11" s="18" customFormat="1" x14ac:dyDescent="0.25">
      <c r="A90" s="16" t="s">
        <v>0</v>
      </c>
      <c r="B90" s="17">
        <v>362</v>
      </c>
      <c r="C90" s="17">
        <v>558</v>
      </c>
      <c r="D90" s="22">
        <v>519</v>
      </c>
      <c r="E90" s="17">
        <v>482</v>
      </c>
      <c r="F90" s="17">
        <v>508</v>
      </c>
      <c r="G90" s="17">
        <v>212</v>
      </c>
      <c r="H90" s="17"/>
      <c r="I90" s="17"/>
      <c r="J90" s="27"/>
      <c r="K90" s="17">
        <f t="shared" si="2"/>
        <v>2641</v>
      </c>
    </row>
    <row r="91" spans="1:11" s="18" customFormat="1" x14ac:dyDescent="0.25">
      <c r="A91" s="16" t="s">
        <v>70</v>
      </c>
      <c r="B91" s="17">
        <v>281</v>
      </c>
      <c r="C91" s="17">
        <v>368</v>
      </c>
      <c r="D91" s="22">
        <v>249</v>
      </c>
      <c r="E91" s="17">
        <v>275</v>
      </c>
      <c r="F91" s="17">
        <v>323</v>
      </c>
      <c r="G91" s="17">
        <v>214</v>
      </c>
      <c r="H91" s="17"/>
      <c r="I91" s="17"/>
      <c r="J91" s="27"/>
      <c r="K91" s="17">
        <f t="shared" si="2"/>
        <v>1710</v>
      </c>
    </row>
    <row r="92" spans="1:11" s="18" customFormat="1" x14ac:dyDescent="0.25">
      <c r="A92" s="16" t="s">
        <v>71</v>
      </c>
      <c r="B92" s="17">
        <v>108</v>
      </c>
      <c r="C92" s="17">
        <v>158</v>
      </c>
      <c r="D92" s="22">
        <v>99</v>
      </c>
      <c r="E92" s="17">
        <v>104</v>
      </c>
      <c r="F92" s="17">
        <v>109</v>
      </c>
      <c r="G92" s="17">
        <v>108</v>
      </c>
      <c r="H92" s="17"/>
      <c r="I92" s="17"/>
      <c r="J92" s="27"/>
      <c r="K92" s="17">
        <f t="shared" si="2"/>
        <v>686</v>
      </c>
    </row>
    <row r="93" spans="1:11" s="6" customFormat="1" ht="15.75" x14ac:dyDescent="0.25">
      <c r="A93" s="13" t="s">
        <v>61</v>
      </c>
      <c r="B93" s="11">
        <v>96</v>
      </c>
      <c r="C93" s="11">
        <v>169</v>
      </c>
      <c r="D93" s="11">
        <v>149</v>
      </c>
      <c r="E93" s="11">
        <v>165</v>
      </c>
      <c r="F93" s="11">
        <v>161</v>
      </c>
      <c r="G93" s="11">
        <v>47</v>
      </c>
      <c r="H93" s="11"/>
      <c r="I93" s="11"/>
      <c r="J93" s="26"/>
      <c r="K93" s="11">
        <f t="shared" si="2"/>
        <v>787</v>
      </c>
    </row>
    <row r="94" spans="1:11" s="6" customFormat="1" ht="15.75" x14ac:dyDescent="0.25">
      <c r="A94" s="13" t="s">
        <v>62</v>
      </c>
      <c r="B94" s="11">
        <v>47</v>
      </c>
      <c r="C94" s="11">
        <v>61</v>
      </c>
      <c r="D94" s="11">
        <v>127</v>
      </c>
      <c r="E94" s="11">
        <v>16</v>
      </c>
      <c r="F94" s="11">
        <v>54</v>
      </c>
      <c r="G94" s="11">
        <v>32</v>
      </c>
      <c r="H94" s="11"/>
      <c r="I94" s="11"/>
      <c r="J94" s="26"/>
      <c r="K94" s="11">
        <f t="shared" si="2"/>
        <v>337</v>
      </c>
    </row>
    <row r="95" spans="1:11" s="6" customFormat="1" ht="15.75" x14ac:dyDescent="0.25">
      <c r="A95" s="13" t="s">
        <v>63</v>
      </c>
      <c r="B95" s="11">
        <f>SUM(B96:B97)</f>
        <v>38</v>
      </c>
      <c r="C95" s="11">
        <f>SUM(C96:C97)</f>
        <v>52</v>
      </c>
      <c r="D95" s="11">
        <f>SUM(D96:D97)</f>
        <v>47</v>
      </c>
      <c r="E95" s="11">
        <f>SUM(E96:E97)</f>
        <v>40</v>
      </c>
      <c r="F95" s="11">
        <f>SUM(F96:F97)</f>
        <v>53</v>
      </c>
      <c r="G95" s="11">
        <f>SUM(G96:G97)</f>
        <v>17</v>
      </c>
      <c r="H95" s="11"/>
      <c r="I95" s="11"/>
      <c r="J95" s="26"/>
      <c r="K95" s="11">
        <f t="shared" si="2"/>
        <v>247</v>
      </c>
    </row>
    <row r="96" spans="1:11" s="2" customFormat="1" x14ac:dyDescent="0.25">
      <c r="A96" s="16" t="s">
        <v>15</v>
      </c>
      <c r="B96" s="17">
        <v>22</v>
      </c>
      <c r="C96" s="17">
        <v>34</v>
      </c>
      <c r="D96" s="22">
        <v>31</v>
      </c>
      <c r="E96" s="17">
        <v>22</v>
      </c>
      <c r="F96" s="17">
        <v>31</v>
      </c>
      <c r="G96" s="17">
        <v>12</v>
      </c>
      <c r="H96" s="17"/>
      <c r="I96" s="17"/>
      <c r="J96" s="27"/>
      <c r="K96" s="17">
        <f t="shared" si="2"/>
        <v>152</v>
      </c>
    </row>
    <row r="97" spans="1:11" s="2" customFormat="1" x14ac:dyDescent="0.25">
      <c r="A97" s="16" t="s">
        <v>16</v>
      </c>
      <c r="B97" s="17">
        <v>16</v>
      </c>
      <c r="C97" s="17">
        <v>18</v>
      </c>
      <c r="D97" s="22">
        <v>16</v>
      </c>
      <c r="E97" s="17">
        <v>18</v>
      </c>
      <c r="F97" s="17">
        <v>22</v>
      </c>
      <c r="G97" s="17">
        <v>5</v>
      </c>
      <c r="H97" s="17"/>
      <c r="I97" s="17"/>
      <c r="J97" s="27"/>
      <c r="K97" s="17">
        <f t="shared" si="2"/>
        <v>95</v>
      </c>
    </row>
    <row r="98" spans="1:11" s="6" customFormat="1" ht="15.75" x14ac:dyDescent="0.25">
      <c r="A98" s="10" t="s">
        <v>64</v>
      </c>
      <c r="B98" s="11">
        <f>SUM(B99:B102)</f>
        <v>669</v>
      </c>
      <c r="C98" s="11">
        <f>SUM(C99:C102)</f>
        <v>876</v>
      </c>
      <c r="D98" s="11">
        <f>SUM(D99:D102)</f>
        <v>788</v>
      </c>
      <c r="E98" s="11">
        <f>SUM(E99:E102)</f>
        <v>788</v>
      </c>
      <c r="F98" s="11">
        <f>SUM(F99:F102)</f>
        <v>997</v>
      </c>
      <c r="G98" s="11">
        <f>SUM(G99:G102)</f>
        <v>579</v>
      </c>
      <c r="H98" s="11"/>
      <c r="I98" s="11"/>
      <c r="J98" s="26"/>
      <c r="K98" s="11">
        <f t="shared" si="2"/>
        <v>4697</v>
      </c>
    </row>
    <row r="99" spans="1:11" s="18" customFormat="1" x14ac:dyDescent="0.25">
      <c r="A99" s="16" t="s">
        <v>0</v>
      </c>
      <c r="B99" s="17">
        <v>165</v>
      </c>
      <c r="C99" s="17">
        <v>250</v>
      </c>
      <c r="D99" s="22">
        <v>205</v>
      </c>
      <c r="E99" s="17">
        <v>220</v>
      </c>
      <c r="F99" s="17">
        <v>252</v>
      </c>
      <c r="G99" s="17">
        <v>114</v>
      </c>
      <c r="H99" s="17"/>
      <c r="I99" s="17"/>
      <c r="J99" s="27"/>
      <c r="K99" s="17">
        <f t="shared" ref="K99:K130" si="3">SUM(B99:J99)</f>
        <v>1206</v>
      </c>
    </row>
    <row r="100" spans="1:11" s="18" customFormat="1" x14ac:dyDescent="0.25">
      <c r="A100" s="16" t="s">
        <v>84</v>
      </c>
      <c r="B100" s="17">
        <v>285</v>
      </c>
      <c r="C100" s="17">
        <v>280</v>
      </c>
      <c r="D100" s="22">
        <v>282</v>
      </c>
      <c r="E100" s="17">
        <v>266</v>
      </c>
      <c r="F100" s="17">
        <v>359</v>
      </c>
      <c r="G100" s="17">
        <v>256</v>
      </c>
      <c r="H100" s="17"/>
      <c r="I100" s="17"/>
      <c r="J100" s="27"/>
      <c r="K100" s="17">
        <f t="shared" si="3"/>
        <v>1728</v>
      </c>
    </row>
    <row r="101" spans="1:11" s="18" customFormat="1" x14ac:dyDescent="0.25">
      <c r="A101" s="16" t="s">
        <v>81</v>
      </c>
      <c r="B101" s="17">
        <v>131</v>
      </c>
      <c r="C101" s="17">
        <v>224</v>
      </c>
      <c r="D101" s="22">
        <v>190</v>
      </c>
      <c r="E101" s="17">
        <v>201</v>
      </c>
      <c r="F101" s="17">
        <v>276</v>
      </c>
      <c r="G101" s="30">
        <v>146</v>
      </c>
      <c r="H101" s="17"/>
      <c r="I101" s="17"/>
      <c r="J101" s="27"/>
      <c r="K101" s="17">
        <f t="shared" si="3"/>
        <v>1168</v>
      </c>
    </row>
    <row r="102" spans="1:11" s="18" customFormat="1" x14ac:dyDescent="0.25">
      <c r="A102" s="16" t="s">
        <v>82</v>
      </c>
      <c r="B102" s="17">
        <v>88</v>
      </c>
      <c r="C102" s="17">
        <v>122</v>
      </c>
      <c r="D102" s="22">
        <v>111</v>
      </c>
      <c r="E102" s="17">
        <v>101</v>
      </c>
      <c r="F102" s="17">
        <v>110</v>
      </c>
      <c r="G102" s="17">
        <v>63</v>
      </c>
      <c r="H102" s="17"/>
      <c r="I102" s="17"/>
      <c r="J102" s="27"/>
      <c r="K102" s="17">
        <f t="shared" si="3"/>
        <v>595</v>
      </c>
    </row>
    <row r="103" spans="1:11" s="4" customFormat="1" ht="21" x14ac:dyDescent="0.35">
      <c r="A103" s="14" t="s">
        <v>24</v>
      </c>
      <c r="B103" s="15">
        <f t="shared" ref="B103:J103" si="4">SUM(B3+B4,B5,B6,B9,B10,B11,B16,B20,B21,B25,B26,B29,B30,B31,B32,B35,B36,B39,B40,B41,B44,B49,B54,B55,B58,B62,B65,B66,B68,B69,B70,B73,B75,B76,B77,B78,B79,B82,B85,B88,B89,B93,B94,B95,B98)</f>
        <v>13233</v>
      </c>
      <c r="C103" s="15">
        <f t="shared" si="4"/>
        <v>20633</v>
      </c>
      <c r="D103" s="15">
        <f>SUM(D3+D4,D5,D6,D9,D10,D11,D16,D20,D21,D25,D26,D29,D30,D31,D32,D35,D36,D39,D40,D41,D44,D49,D54,D55,D58,D62,D65,D66,D68,D69,D70,D73,D75,D76,D77,D78,D79,D82,D85,D88,D89,D93,D94,D95,D98)</f>
        <v>16989</v>
      </c>
      <c r="E103" s="15">
        <f t="shared" si="4"/>
        <v>16137</v>
      </c>
      <c r="F103" s="15">
        <f t="shared" si="4"/>
        <v>19075</v>
      </c>
      <c r="G103" s="15">
        <f t="shared" si="4"/>
        <v>8945</v>
      </c>
      <c r="H103" s="15">
        <f t="shared" si="4"/>
        <v>0</v>
      </c>
      <c r="I103" s="15">
        <f t="shared" si="4"/>
        <v>0</v>
      </c>
      <c r="J103" s="15">
        <f t="shared" si="4"/>
        <v>0</v>
      </c>
      <c r="K103" s="15">
        <f t="shared" si="3"/>
        <v>95012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D4BD-EF86-4070-9ED9-134E353F8F4C}">
  <dimension ref="A1:M103"/>
  <sheetViews>
    <sheetView workbookViewId="0">
      <selection activeCell="T22" sqref="T22"/>
    </sheetView>
  </sheetViews>
  <sheetFormatPr defaultColWidth="9.140625" defaultRowHeight="15" x14ac:dyDescent="0.25"/>
  <cols>
    <col min="1" max="1" width="49.85546875" style="38" customWidth="1"/>
    <col min="2" max="2" width="12" style="3" bestFit="1" customWidth="1"/>
    <col min="3" max="12" width="10.7109375" customWidth="1"/>
    <col min="13" max="13" width="25" bestFit="1" customWidth="1"/>
  </cols>
  <sheetData>
    <row r="1" spans="1:13" ht="27" thickBot="1" x14ac:dyDescent="0.45">
      <c r="A1" s="29" t="s">
        <v>87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thickBot="1" x14ac:dyDescent="0.4">
      <c r="A2" s="8" t="s">
        <v>17</v>
      </c>
      <c r="B2" s="20">
        <v>45313</v>
      </c>
      <c r="C2" s="20">
        <v>45314</v>
      </c>
      <c r="D2" s="20">
        <v>45315</v>
      </c>
      <c r="E2" s="20">
        <v>45316</v>
      </c>
      <c r="F2" s="20">
        <v>45317</v>
      </c>
      <c r="G2" s="20">
        <v>45318</v>
      </c>
      <c r="H2" s="20">
        <v>45320</v>
      </c>
      <c r="I2" s="20">
        <v>45321</v>
      </c>
      <c r="J2" s="20">
        <v>45322</v>
      </c>
      <c r="K2" s="32">
        <v>45323</v>
      </c>
      <c r="L2" s="32">
        <v>45324</v>
      </c>
      <c r="M2" s="21" t="s">
        <v>37</v>
      </c>
    </row>
    <row r="3" spans="1:13" s="6" customFormat="1" ht="15.75" x14ac:dyDescent="0.25">
      <c r="A3" s="9" t="s">
        <v>18</v>
      </c>
      <c r="B3" s="11">
        <v>19</v>
      </c>
      <c r="C3" s="11">
        <v>25</v>
      </c>
      <c r="D3" s="11">
        <v>21</v>
      </c>
      <c r="E3" s="11">
        <v>11</v>
      </c>
      <c r="F3" s="11">
        <v>24</v>
      </c>
      <c r="G3" s="11">
        <v>3</v>
      </c>
      <c r="H3" s="11">
        <v>34</v>
      </c>
      <c r="I3" s="11">
        <v>36</v>
      </c>
      <c r="J3" s="26">
        <v>50</v>
      </c>
      <c r="K3" s="11">
        <v>47</v>
      </c>
      <c r="L3" s="11">
        <v>63</v>
      </c>
      <c r="M3" s="11">
        <f t="shared" ref="M3:M32" si="0">SUM(B3:L3)</f>
        <v>333</v>
      </c>
    </row>
    <row r="4" spans="1:13" s="6" customFormat="1" ht="15.75" x14ac:dyDescent="0.25">
      <c r="A4" s="10" t="s">
        <v>19</v>
      </c>
      <c r="B4" s="11">
        <v>51</v>
      </c>
      <c r="C4" s="11">
        <v>60</v>
      </c>
      <c r="D4" s="11">
        <v>64</v>
      </c>
      <c r="E4" s="11">
        <v>57</v>
      </c>
      <c r="F4" s="11">
        <v>93</v>
      </c>
      <c r="G4" s="11">
        <v>7</v>
      </c>
      <c r="H4" s="11">
        <v>128</v>
      </c>
      <c r="I4" s="11">
        <v>108</v>
      </c>
      <c r="J4" s="26">
        <v>147</v>
      </c>
      <c r="K4" s="11">
        <v>144</v>
      </c>
      <c r="L4" s="11">
        <v>250</v>
      </c>
      <c r="M4" s="11">
        <f t="shared" si="0"/>
        <v>1109</v>
      </c>
    </row>
    <row r="5" spans="1:13" s="6" customFormat="1" ht="15.75" x14ac:dyDescent="0.25">
      <c r="A5" s="10" t="s">
        <v>21</v>
      </c>
      <c r="B5" s="11">
        <v>20</v>
      </c>
      <c r="C5" s="11">
        <v>13</v>
      </c>
      <c r="D5" s="11">
        <v>5</v>
      </c>
      <c r="E5" s="11">
        <v>10</v>
      </c>
      <c r="F5" s="11">
        <v>10</v>
      </c>
      <c r="G5" s="11">
        <v>0</v>
      </c>
      <c r="H5" s="11">
        <v>13</v>
      </c>
      <c r="I5" s="11">
        <v>12</v>
      </c>
      <c r="J5" s="26">
        <v>14</v>
      </c>
      <c r="K5" s="11">
        <v>45</v>
      </c>
      <c r="L5" s="11">
        <v>40</v>
      </c>
      <c r="M5" s="11">
        <f t="shared" si="0"/>
        <v>182</v>
      </c>
    </row>
    <row r="6" spans="1:13" s="6" customFormat="1" ht="15.75" x14ac:dyDescent="0.25">
      <c r="A6" s="10" t="s">
        <v>20</v>
      </c>
      <c r="B6" s="11">
        <v>54</v>
      </c>
      <c r="C6" s="11">
        <v>56</v>
      </c>
      <c r="D6" s="11">
        <v>34</v>
      </c>
      <c r="E6" s="11">
        <v>25</v>
      </c>
      <c r="F6" s="11">
        <v>39</v>
      </c>
      <c r="G6" s="11">
        <v>3</v>
      </c>
      <c r="H6" s="11">
        <v>65</v>
      </c>
      <c r="I6" s="11">
        <v>72</v>
      </c>
      <c r="J6" s="26">
        <v>95</v>
      </c>
      <c r="K6" s="11">
        <v>105</v>
      </c>
      <c r="L6" s="11">
        <v>146</v>
      </c>
      <c r="M6" s="11">
        <f t="shared" si="0"/>
        <v>694</v>
      </c>
    </row>
    <row r="7" spans="1:13" s="2" customFormat="1" hidden="1" x14ac:dyDescent="0.25">
      <c r="A7" s="33" t="s">
        <v>0</v>
      </c>
      <c r="B7" s="22">
        <v>55</v>
      </c>
      <c r="C7" s="22"/>
      <c r="D7" s="22"/>
      <c r="E7" s="22"/>
      <c r="F7" s="22"/>
      <c r="G7" s="22"/>
      <c r="H7" s="22"/>
      <c r="I7" s="22"/>
      <c r="J7" s="34"/>
      <c r="K7" s="22"/>
      <c r="L7" s="22"/>
      <c r="M7" s="22">
        <f t="shared" si="0"/>
        <v>55</v>
      </c>
    </row>
    <row r="8" spans="1:13" s="2" customFormat="1" hidden="1" x14ac:dyDescent="0.25">
      <c r="A8" s="33" t="s">
        <v>1</v>
      </c>
      <c r="B8" s="22"/>
      <c r="C8" s="22"/>
      <c r="D8" s="22"/>
      <c r="E8" s="22"/>
      <c r="F8" s="22"/>
      <c r="G8" s="22"/>
      <c r="H8" s="22"/>
      <c r="I8" s="22"/>
      <c r="J8" s="34"/>
      <c r="K8" s="22"/>
      <c r="L8" s="22"/>
      <c r="M8" s="22">
        <f t="shared" si="0"/>
        <v>0</v>
      </c>
    </row>
    <row r="9" spans="1:13" s="6" customFormat="1" ht="15.75" x14ac:dyDescent="0.25">
      <c r="A9" s="10" t="s">
        <v>22</v>
      </c>
      <c r="B9" s="11">
        <v>15</v>
      </c>
      <c r="C9" s="11">
        <v>16</v>
      </c>
      <c r="D9" s="11">
        <v>8</v>
      </c>
      <c r="E9" s="11">
        <v>16</v>
      </c>
      <c r="F9" s="11">
        <v>25</v>
      </c>
      <c r="G9" s="11">
        <v>2</v>
      </c>
      <c r="H9" s="11">
        <v>36</v>
      </c>
      <c r="I9" s="11">
        <v>33</v>
      </c>
      <c r="J9" s="26">
        <v>33</v>
      </c>
      <c r="K9" s="11">
        <v>35</v>
      </c>
      <c r="L9" s="11">
        <v>63</v>
      </c>
      <c r="M9" s="11">
        <f t="shared" si="0"/>
        <v>282</v>
      </c>
    </row>
    <row r="10" spans="1:13" s="6" customFormat="1" ht="15.75" x14ac:dyDescent="0.25">
      <c r="A10" s="10" t="s">
        <v>23</v>
      </c>
      <c r="B10" s="11">
        <v>12</v>
      </c>
      <c r="C10" s="11">
        <v>16</v>
      </c>
      <c r="D10" s="11">
        <v>4</v>
      </c>
      <c r="E10" s="11">
        <v>15</v>
      </c>
      <c r="F10" s="11">
        <v>15</v>
      </c>
      <c r="G10" s="11">
        <v>3</v>
      </c>
      <c r="H10" s="11">
        <v>14</v>
      </c>
      <c r="I10" s="11">
        <v>11</v>
      </c>
      <c r="J10" s="26">
        <v>21</v>
      </c>
      <c r="K10" s="11">
        <v>24</v>
      </c>
      <c r="L10" s="11">
        <v>48</v>
      </c>
      <c r="M10" s="11">
        <f t="shared" si="0"/>
        <v>183</v>
      </c>
    </row>
    <row r="11" spans="1:13" s="6" customFormat="1" ht="15.75" x14ac:dyDescent="0.25">
      <c r="A11" s="10" t="s">
        <v>25</v>
      </c>
      <c r="B11" s="11">
        <f t="shared" ref="B11:L11" si="1">B12+B13+B14+B15</f>
        <v>137</v>
      </c>
      <c r="C11" s="11">
        <f t="shared" si="1"/>
        <v>179</v>
      </c>
      <c r="D11" s="11">
        <f t="shared" si="1"/>
        <v>138</v>
      </c>
      <c r="E11" s="11">
        <f t="shared" si="1"/>
        <v>135</v>
      </c>
      <c r="F11" s="11">
        <f t="shared" si="1"/>
        <v>152</v>
      </c>
      <c r="G11" s="11">
        <f t="shared" si="1"/>
        <v>58</v>
      </c>
      <c r="H11" s="11">
        <f t="shared" si="1"/>
        <v>245</v>
      </c>
      <c r="I11" s="11">
        <f t="shared" si="1"/>
        <v>251</v>
      </c>
      <c r="J11" s="26">
        <f t="shared" si="1"/>
        <v>233</v>
      </c>
      <c r="K11" s="26">
        <f t="shared" si="1"/>
        <v>349</v>
      </c>
      <c r="L11" s="26">
        <f t="shared" si="1"/>
        <v>460</v>
      </c>
      <c r="M11" s="11">
        <f t="shared" si="0"/>
        <v>2337</v>
      </c>
    </row>
    <row r="12" spans="1:13" s="2" customFormat="1" x14ac:dyDescent="0.25">
      <c r="A12" s="33" t="s">
        <v>0</v>
      </c>
      <c r="B12" s="22">
        <v>39</v>
      </c>
      <c r="C12" s="22">
        <v>45</v>
      </c>
      <c r="D12" s="22">
        <v>32</v>
      </c>
      <c r="E12" s="22">
        <v>33</v>
      </c>
      <c r="F12" s="22">
        <v>58</v>
      </c>
      <c r="G12" s="22">
        <v>18</v>
      </c>
      <c r="H12" s="22">
        <v>78</v>
      </c>
      <c r="I12" s="22">
        <v>72</v>
      </c>
      <c r="J12" s="34">
        <v>82</v>
      </c>
      <c r="K12" s="22">
        <v>155</v>
      </c>
      <c r="L12" s="22">
        <v>181</v>
      </c>
      <c r="M12" s="22">
        <f t="shared" si="0"/>
        <v>793</v>
      </c>
    </row>
    <row r="13" spans="1:13" s="2" customFormat="1" x14ac:dyDescent="0.25">
      <c r="A13" s="33" t="s">
        <v>2</v>
      </c>
      <c r="B13" s="22">
        <v>46</v>
      </c>
      <c r="C13" s="22">
        <v>65</v>
      </c>
      <c r="D13" s="22">
        <v>54</v>
      </c>
      <c r="E13" s="22">
        <v>53</v>
      </c>
      <c r="F13" s="22">
        <v>54</v>
      </c>
      <c r="G13" s="22">
        <v>19</v>
      </c>
      <c r="H13" s="22">
        <v>81</v>
      </c>
      <c r="I13" s="22">
        <v>110</v>
      </c>
      <c r="J13" s="34">
        <v>67</v>
      </c>
      <c r="K13" s="22">
        <v>87</v>
      </c>
      <c r="L13" s="22">
        <v>124</v>
      </c>
      <c r="M13" s="22">
        <f t="shared" si="0"/>
        <v>760</v>
      </c>
    </row>
    <row r="14" spans="1:13" s="2" customFormat="1" x14ac:dyDescent="0.25">
      <c r="A14" s="33" t="s">
        <v>3</v>
      </c>
      <c r="B14" s="22">
        <v>34</v>
      </c>
      <c r="C14" s="22">
        <v>41</v>
      </c>
      <c r="D14" s="22">
        <v>25</v>
      </c>
      <c r="E14" s="22">
        <v>21</v>
      </c>
      <c r="F14" s="22">
        <v>19</v>
      </c>
      <c r="G14" s="22">
        <v>2</v>
      </c>
      <c r="H14" s="22">
        <v>50</v>
      </c>
      <c r="I14" s="22">
        <v>40</v>
      </c>
      <c r="J14" s="34">
        <v>40</v>
      </c>
      <c r="K14" s="22">
        <v>62</v>
      </c>
      <c r="L14" s="22">
        <v>96</v>
      </c>
      <c r="M14" s="22">
        <f t="shared" si="0"/>
        <v>430</v>
      </c>
    </row>
    <row r="15" spans="1:13" s="2" customFormat="1" x14ac:dyDescent="0.25">
      <c r="A15" s="33" t="s">
        <v>4</v>
      </c>
      <c r="B15" s="22">
        <v>18</v>
      </c>
      <c r="C15" s="22">
        <v>28</v>
      </c>
      <c r="D15" s="22">
        <v>27</v>
      </c>
      <c r="E15" s="22">
        <v>28</v>
      </c>
      <c r="F15" s="22">
        <v>21</v>
      </c>
      <c r="G15" s="22">
        <v>19</v>
      </c>
      <c r="H15" s="22">
        <v>36</v>
      </c>
      <c r="I15" s="22">
        <v>29</v>
      </c>
      <c r="J15" s="34">
        <v>44</v>
      </c>
      <c r="K15" s="22">
        <v>45</v>
      </c>
      <c r="L15" s="22">
        <v>59</v>
      </c>
      <c r="M15" s="22">
        <f t="shared" si="0"/>
        <v>354</v>
      </c>
    </row>
    <row r="16" spans="1:13" s="6" customFormat="1" ht="15.75" x14ac:dyDescent="0.25">
      <c r="A16" s="10" t="s">
        <v>26</v>
      </c>
      <c r="B16" s="11">
        <f t="shared" ref="B16:L16" si="2">B17+B18+B19</f>
        <v>121</v>
      </c>
      <c r="C16" s="11">
        <f t="shared" si="2"/>
        <v>118</v>
      </c>
      <c r="D16" s="11">
        <f t="shared" si="2"/>
        <v>152</v>
      </c>
      <c r="E16" s="11">
        <f t="shared" si="2"/>
        <v>157</v>
      </c>
      <c r="F16" s="11">
        <f t="shared" si="2"/>
        <v>120</v>
      </c>
      <c r="G16" s="11">
        <f t="shared" si="2"/>
        <v>66</v>
      </c>
      <c r="H16" s="11">
        <f t="shared" si="2"/>
        <v>184</v>
      </c>
      <c r="I16" s="11">
        <f t="shared" si="2"/>
        <v>261</v>
      </c>
      <c r="J16" s="26">
        <f t="shared" si="2"/>
        <v>234</v>
      </c>
      <c r="K16" s="26">
        <f t="shared" si="2"/>
        <v>278</v>
      </c>
      <c r="L16" s="26">
        <f t="shared" si="2"/>
        <v>477</v>
      </c>
      <c r="M16" s="11">
        <f t="shared" si="0"/>
        <v>2168</v>
      </c>
    </row>
    <row r="17" spans="1:13" s="2" customFormat="1" x14ac:dyDescent="0.25">
      <c r="A17" s="33" t="s">
        <v>0</v>
      </c>
      <c r="B17" s="22">
        <v>84</v>
      </c>
      <c r="C17" s="22">
        <v>76</v>
      </c>
      <c r="D17" s="22">
        <v>100</v>
      </c>
      <c r="E17" s="22">
        <v>97</v>
      </c>
      <c r="F17" s="22">
        <v>75</v>
      </c>
      <c r="G17" s="22">
        <v>36</v>
      </c>
      <c r="H17" s="22">
        <v>124</v>
      </c>
      <c r="I17" s="22">
        <v>159</v>
      </c>
      <c r="J17" s="34">
        <v>149</v>
      </c>
      <c r="K17" s="22">
        <v>169</v>
      </c>
      <c r="L17" s="22">
        <v>281</v>
      </c>
      <c r="M17" s="22">
        <f t="shared" si="0"/>
        <v>1350</v>
      </c>
    </row>
    <row r="18" spans="1:13" s="2" customFormat="1" x14ac:dyDescent="0.25">
      <c r="A18" s="33" t="s">
        <v>5</v>
      </c>
      <c r="B18" s="22">
        <v>18</v>
      </c>
      <c r="C18" s="22">
        <v>20</v>
      </c>
      <c r="D18" s="22">
        <v>21</v>
      </c>
      <c r="E18" s="22">
        <v>25</v>
      </c>
      <c r="F18" s="22">
        <v>24</v>
      </c>
      <c r="G18" s="22">
        <v>17</v>
      </c>
      <c r="H18" s="22">
        <v>29</v>
      </c>
      <c r="I18" s="22">
        <v>55</v>
      </c>
      <c r="J18" s="34">
        <v>37</v>
      </c>
      <c r="K18" s="22">
        <v>55</v>
      </c>
      <c r="L18" s="22">
        <v>118</v>
      </c>
      <c r="M18" s="22">
        <f t="shared" si="0"/>
        <v>419</v>
      </c>
    </row>
    <row r="19" spans="1:13" s="2" customFormat="1" x14ac:dyDescent="0.25">
      <c r="A19" s="33" t="s">
        <v>6</v>
      </c>
      <c r="B19" s="22">
        <v>19</v>
      </c>
      <c r="C19" s="22">
        <v>22</v>
      </c>
      <c r="D19" s="22">
        <v>31</v>
      </c>
      <c r="E19" s="22">
        <v>35</v>
      </c>
      <c r="F19" s="22">
        <v>21</v>
      </c>
      <c r="G19" s="22">
        <v>13</v>
      </c>
      <c r="H19" s="22">
        <v>31</v>
      </c>
      <c r="I19" s="22">
        <v>47</v>
      </c>
      <c r="J19" s="34">
        <v>48</v>
      </c>
      <c r="K19" s="22">
        <v>54</v>
      </c>
      <c r="L19" s="22">
        <v>78</v>
      </c>
      <c r="M19" s="22">
        <f t="shared" si="0"/>
        <v>399</v>
      </c>
    </row>
    <row r="20" spans="1:13" s="6" customFormat="1" ht="15.75" x14ac:dyDescent="0.25">
      <c r="A20" s="10" t="s">
        <v>27</v>
      </c>
      <c r="B20" s="11">
        <v>19</v>
      </c>
      <c r="C20" s="11">
        <v>19</v>
      </c>
      <c r="D20" s="11">
        <v>23</v>
      </c>
      <c r="E20" s="11">
        <v>22</v>
      </c>
      <c r="F20" s="11">
        <v>18</v>
      </c>
      <c r="G20" s="11">
        <v>5</v>
      </c>
      <c r="H20" s="11">
        <v>25</v>
      </c>
      <c r="I20" s="11">
        <v>41</v>
      </c>
      <c r="J20" s="26">
        <v>32</v>
      </c>
      <c r="K20" s="11">
        <v>36</v>
      </c>
      <c r="L20" s="11">
        <v>89</v>
      </c>
      <c r="M20" s="11">
        <f t="shared" si="0"/>
        <v>329</v>
      </c>
    </row>
    <row r="21" spans="1:13" s="6" customFormat="1" ht="15.75" x14ac:dyDescent="0.25">
      <c r="A21" s="10" t="s">
        <v>28</v>
      </c>
      <c r="B21" s="11">
        <f t="shared" ref="B21:L21" si="3">B22+B23+B24</f>
        <v>242</v>
      </c>
      <c r="C21" s="11">
        <f t="shared" si="3"/>
        <v>315</v>
      </c>
      <c r="D21" s="11">
        <f t="shared" si="3"/>
        <v>318</v>
      </c>
      <c r="E21" s="11">
        <f t="shared" si="3"/>
        <v>302</v>
      </c>
      <c r="F21" s="11">
        <f t="shared" si="3"/>
        <v>293</v>
      </c>
      <c r="G21" s="11">
        <f t="shared" si="3"/>
        <v>135</v>
      </c>
      <c r="H21" s="11">
        <f t="shared" si="3"/>
        <v>370</v>
      </c>
      <c r="I21" s="11">
        <f t="shared" si="3"/>
        <v>428</v>
      </c>
      <c r="J21" s="26">
        <f t="shared" si="3"/>
        <v>341</v>
      </c>
      <c r="K21" s="26">
        <f t="shared" si="3"/>
        <v>487</v>
      </c>
      <c r="L21" s="26">
        <f t="shared" si="3"/>
        <v>906</v>
      </c>
      <c r="M21" s="11">
        <f t="shared" si="0"/>
        <v>4137</v>
      </c>
    </row>
    <row r="22" spans="1:13" s="18" customFormat="1" x14ac:dyDescent="0.25">
      <c r="A22" s="33" t="s">
        <v>0</v>
      </c>
      <c r="B22" s="22">
        <v>129</v>
      </c>
      <c r="C22" s="22">
        <v>156</v>
      </c>
      <c r="D22" s="22">
        <v>156</v>
      </c>
      <c r="E22" s="22">
        <v>145</v>
      </c>
      <c r="F22" s="22">
        <v>140</v>
      </c>
      <c r="G22" s="22">
        <v>31</v>
      </c>
      <c r="H22" s="22">
        <v>136</v>
      </c>
      <c r="I22" s="22">
        <v>201</v>
      </c>
      <c r="J22" s="34">
        <v>119</v>
      </c>
      <c r="K22" s="22">
        <v>154</v>
      </c>
      <c r="L22" s="22">
        <v>346</v>
      </c>
      <c r="M22" s="22">
        <f t="shared" si="0"/>
        <v>1713</v>
      </c>
    </row>
    <row r="23" spans="1:13" s="18" customFormat="1" x14ac:dyDescent="0.25">
      <c r="A23" t="s">
        <v>73</v>
      </c>
      <c r="B23" s="22">
        <v>64</v>
      </c>
      <c r="C23" s="22">
        <v>86</v>
      </c>
      <c r="D23" s="22">
        <v>109</v>
      </c>
      <c r="E23" s="22">
        <v>117</v>
      </c>
      <c r="F23" s="22">
        <v>113</v>
      </c>
      <c r="G23" s="22">
        <v>47</v>
      </c>
      <c r="H23" s="22">
        <v>145</v>
      </c>
      <c r="I23" s="22">
        <v>165</v>
      </c>
      <c r="J23" s="34">
        <v>149</v>
      </c>
      <c r="K23" s="22">
        <v>207</v>
      </c>
      <c r="L23" s="22">
        <v>345</v>
      </c>
      <c r="M23" s="22">
        <f t="shared" si="0"/>
        <v>1547</v>
      </c>
    </row>
    <row r="24" spans="1:13" s="18" customFormat="1" x14ac:dyDescent="0.25">
      <c r="A24" s="33" t="s">
        <v>74</v>
      </c>
      <c r="B24" s="22">
        <v>49</v>
      </c>
      <c r="C24" s="22">
        <v>73</v>
      </c>
      <c r="D24" s="22">
        <v>53</v>
      </c>
      <c r="E24" s="22">
        <v>40</v>
      </c>
      <c r="F24" s="22">
        <v>40</v>
      </c>
      <c r="G24" s="22">
        <v>57</v>
      </c>
      <c r="H24" s="22">
        <v>89</v>
      </c>
      <c r="I24" s="22">
        <v>62</v>
      </c>
      <c r="J24" s="34">
        <v>73</v>
      </c>
      <c r="K24" s="22">
        <v>126</v>
      </c>
      <c r="L24" s="22">
        <v>215</v>
      </c>
      <c r="M24" s="22">
        <f t="shared" si="0"/>
        <v>877</v>
      </c>
    </row>
    <row r="25" spans="1:13" s="6" customFormat="1" ht="15.75" x14ac:dyDescent="0.25">
      <c r="A25" s="10" t="s">
        <v>29</v>
      </c>
      <c r="B25" s="11">
        <v>18</v>
      </c>
      <c r="C25" s="11">
        <v>10</v>
      </c>
      <c r="D25" s="11">
        <v>10</v>
      </c>
      <c r="E25" s="11">
        <v>9</v>
      </c>
      <c r="F25" s="11">
        <v>24</v>
      </c>
      <c r="G25" s="11">
        <v>15</v>
      </c>
      <c r="H25" s="11">
        <v>21</v>
      </c>
      <c r="I25" s="11">
        <v>30</v>
      </c>
      <c r="J25" s="26">
        <v>38</v>
      </c>
      <c r="K25" s="11">
        <v>34</v>
      </c>
      <c r="L25" s="11">
        <v>52</v>
      </c>
      <c r="M25" s="11">
        <f t="shared" si="0"/>
        <v>261</v>
      </c>
    </row>
    <row r="26" spans="1:13" s="6" customFormat="1" ht="15.75" x14ac:dyDescent="0.25">
      <c r="A26" s="10" t="s">
        <v>30</v>
      </c>
      <c r="B26" s="11">
        <f t="shared" ref="B26:L26" si="4">B27+B28</f>
        <v>14</v>
      </c>
      <c r="C26" s="11">
        <f t="shared" si="4"/>
        <v>9</v>
      </c>
      <c r="D26" s="11">
        <f t="shared" si="4"/>
        <v>8</v>
      </c>
      <c r="E26" s="11">
        <f t="shared" si="4"/>
        <v>8</v>
      </c>
      <c r="F26" s="11">
        <f t="shared" si="4"/>
        <v>13</v>
      </c>
      <c r="G26" s="11">
        <f t="shared" si="4"/>
        <v>5</v>
      </c>
      <c r="H26" s="11">
        <f t="shared" si="4"/>
        <v>14</v>
      </c>
      <c r="I26" s="11">
        <f t="shared" si="4"/>
        <v>23</v>
      </c>
      <c r="J26" s="26">
        <f t="shared" si="4"/>
        <v>21</v>
      </c>
      <c r="K26" s="26">
        <f t="shared" si="4"/>
        <v>34</v>
      </c>
      <c r="L26" s="26">
        <f t="shared" si="4"/>
        <v>52</v>
      </c>
      <c r="M26" s="11">
        <f t="shared" si="0"/>
        <v>201</v>
      </c>
    </row>
    <row r="27" spans="1:13" s="2" customFormat="1" x14ac:dyDescent="0.25">
      <c r="A27" s="33" t="s">
        <v>0</v>
      </c>
      <c r="B27" s="22">
        <v>9</v>
      </c>
      <c r="C27" s="22">
        <v>6</v>
      </c>
      <c r="D27" s="22">
        <v>7</v>
      </c>
      <c r="E27" s="22">
        <v>5</v>
      </c>
      <c r="F27" s="22">
        <v>8</v>
      </c>
      <c r="G27" s="22">
        <v>5</v>
      </c>
      <c r="H27" s="22">
        <v>7</v>
      </c>
      <c r="I27" s="22">
        <v>22</v>
      </c>
      <c r="J27" s="34">
        <v>16</v>
      </c>
      <c r="K27" s="22">
        <v>30</v>
      </c>
      <c r="L27" s="22">
        <v>46</v>
      </c>
      <c r="M27" s="22">
        <f t="shared" si="0"/>
        <v>161</v>
      </c>
    </row>
    <row r="28" spans="1:13" s="2" customFormat="1" x14ac:dyDescent="0.25">
      <c r="A28" s="33" t="s">
        <v>7</v>
      </c>
      <c r="B28" s="22">
        <v>5</v>
      </c>
      <c r="C28" s="22">
        <v>3</v>
      </c>
      <c r="D28" s="22">
        <v>1</v>
      </c>
      <c r="E28" s="22">
        <v>3</v>
      </c>
      <c r="F28" s="22">
        <v>5</v>
      </c>
      <c r="G28" s="22">
        <v>0</v>
      </c>
      <c r="H28" s="22">
        <v>7</v>
      </c>
      <c r="I28" s="22">
        <v>1</v>
      </c>
      <c r="J28" s="34">
        <v>5</v>
      </c>
      <c r="K28" s="22">
        <v>4</v>
      </c>
      <c r="L28" s="22">
        <v>6</v>
      </c>
      <c r="M28" s="22">
        <f t="shared" si="0"/>
        <v>40</v>
      </c>
    </row>
    <row r="29" spans="1:13" s="6" customFormat="1" ht="15.75" x14ac:dyDescent="0.25">
      <c r="A29" s="10" t="s">
        <v>31</v>
      </c>
      <c r="B29" s="11">
        <v>2</v>
      </c>
      <c r="C29" s="11">
        <v>6</v>
      </c>
      <c r="D29" s="11">
        <v>6</v>
      </c>
      <c r="E29" s="11">
        <v>15</v>
      </c>
      <c r="F29" s="11">
        <v>16</v>
      </c>
      <c r="G29" s="11">
        <v>3</v>
      </c>
      <c r="H29" s="11">
        <v>30</v>
      </c>
      <c r="I29" s="11">
        <v>25</v>
      </c>
      <c r="J29" s="26">
        <v>29</v>
      </c>
      <c r="K29" s="11">
        <v>29</v>
      </c>
      <c r="L29" s="11">
        <v>43</v>
      </c>
      <c r="M29" s="11">
        <f t="shared" si="0"/>
        <v>204</v>
      </c>
    </row>
    <row r="30" spans="1:13" s="6" customFormat="1" ht="15.75" x14ac:dyDescent="0.25">
      <c r="A30" s="10" t="s">
        <v>32</v>
      </c>
      <c r="B30" s="11">
        <v>77</v>
      </c>
      <c r="C30" s="11">
        <v>71</v>
      </c>
      <c r="D30" s="11">
        <v>55</v>
      </c>
      <c r="E30" s="11">
        <v>86</v>
      </c>
      <c r="F30" s="11">
        <v>50</v>
      </c>
      <c r="G30" s="11">
        <v>19</v>
      </c>
      <c r="H30" s="11">
        <v>100</v>
      </c>
      <c r="I30" s="11">
        <v>107</v>
      </c>
      <c r="J30" s="26">
        <v>106</v>
      </c>
      <c r="K30" s="11">
        <v>124</v>
      </c>
      <c r="L30" s="11">
        <v>220</v>
      </c>
      <c r="M30" s="11">
        <f t="shared" si="0"/>
        <v>1015</v>
      </c>
    </row>
    <row r="31" spans="1:13" s="6" customFormat="1" ht="15.75" x14ac:dyDescent="0.25">
      <c r="A31" s="10" t="s">
        <v>33</v>
      </c>
      <c r="B31" s="11">
        <v>26</v>
      </c>
      <c r="C31" s="11">
        <v>34</v>
      </c>
      <c r="D31" s="11">
        <v>4</v>
      </c>
      <c r="E31" s="11">
        <v>58</v>
      </c>
      <c r="F31" s="11">
        <v>36</v>
      </c>
      <c r="G31" s="11">
        <v>11</v>
      </c>
      <c r="H31" s="11">
        <v>50</v>
      </c>
      <c r="I31" s="11">
        <v>49</v>
      </c>
      <c r="J31" s="26">
        <v>84</v>
      </c>
      <c r="K31" s="11">
        <v>88</v>
      </c>
      <c r="L31" s="11">
        <v>125</v>
      </c>
      <c r="M31" s="11">
        <f t="shared" si="0"/>
        <v>565</v>
      </c>
    </row>
    <row r="32" spans="1:13" s="6" customFormat="1" ht="15.75" x14ac:dyDescent="0.25">
      <c r="A32" s="10" t="s">
        <v>34</v>
      </c>
      <c r="B32" s="11">
        <f t="shared" ref="B32:L32" si="5">B33+B34</f>
        <v>68</v>
      </c>
      <c r="C32" s="11">
        <f t="shared" si="5"/>
        <v>110</v>
      </c>
      <c r="D32" s="11">
        <f t="shared" si="5"/>
        <v>80</v>
      </c>
      <c r="E32" s="11">
        <f t="shared" si="5"/>
        <v>79</v>
      </c>
      <c r="F32" s="11">
        <f t="shared" si="5"/>
        <v>117</v>
      </c>
      <c r="G32" s="11">
        <f t="shared" si="5"/>
        <v>49</v>
      </c>
      <c r="H32" s="11">
        <f t="shared" si="5"/>
        <v>102</v>
      </c>
      <c r="I32" s="11">
        <f t="shared" si="5"/>
        <v>112</v>
      </c>
      <c r="J32" s="26">
        <f t="shared" si="5"/>
        <v>101</v>
      </c>
      <c r="K32" s="26">
        <f t="shared" si="5"/>
        <v>107</v>
      </c>
      <c r="L32" s="26">
        <f t="shared" si="5"/>
        <v>195</v>
      </c>
      <c r="M32" s="11">
        <f t="shared" si="0"/>
        <v>1120</v>
      </c>
    </row>
    <row r="33" spans="1:13" s="2" customFormat="1" x14ac:dyDescent="0.25">
      <c r="A33" s="33" t="s">
        <v>8</v>
      </c>
      <c r="B33" s="22">
        <v>38</v>
      </c>
      <c r="C33" s="22">
        <v>57</v>
      </c>
      <c r="D33" s="22">
        <v>54</v>
      </c>
      <c r="E33" s="22">
        <v>48</v>
      </c>
      <c r="F33" s="22">
        <v>83</v>
      </c>
      <c r="G33" s="22">
        <v>20</v>
      </c>
      <c r="H33" s="22">
        <v>64</v>
      </c>
      <c r="I33" s="22">
        <v>72</v>
      </c>
      <c r="J33" s="34">
        <v>67</v>
      </c>
      <c r="K33" s="22">
        <v>78</v>
      </c>
      <c r="L33" s="22">
        <v>141</v>
      </c>
      <c r="M33" s="22">
        <f t="shared" ref="M33:M96" si="6">SUM(B33:L33)</f>
        <v>722</v>
      </c>
    </row>
    <row r="34" spans="1:13" s="2" customFormat="1" x14ac:dyDescent="0.25">
      <c r="A34" s="33" t="s">
        <v>9</v>
      </c>
      <c r="B34" s="22">
        <v>30</v>
      </c>
      <c r="C34" s="22">
        <v>53</v>
      </c>
      <c r="D34" s="22">
        <v>26</v>
      </c>
      <c r="E34" s="22">
        <v>31</v>
      </c>
      <c r="F34" s="22">
        <v>34</v>
      </c>
      <c r="G34" s="22">
        <v>29</v>
      </c>
      <c r="H34" s="22">
        <v>38</v>
      </c>
      <c r="I34" s="22">
        <v>40</v>
      </c>
      <c r="J34" s="34">
        <v>34</v>
      </c>
      <c r="K34" s="22">
        <v>29</v>
      </c>
      <c r="L34" s="22">
        <v>54</v>
      </c>
      <c r="M34" s="22">
        <f t="shared" si="6"/>
        <v>398</v>
      </c>
    </row>
    <row r="35" spans="1:13" s="6" customFormat="1" ht="15.75" x14ac:dyDescent="0.25">
      <c r="A35" s="10" t="s">
        <v>35</v>
      </c>
      <c r="B35" s="11">
        <v>10</v>
      </c>
      <c r="C35" s="11">
        <v>20</v>
      </c>
      <c r="D35" s="11">
        <v>11</v>
      </c>
      <c r="E35" s="11">
        <v>14</v>
      </c>
      <c r="F35" s="11">
        <v>13</v>
      </c>
      <c r="G35" s="11">
        <v>13</v>
      </c>
      <c r="H35" s="11">
        <v>18</v>
      </c>
      <c r="I35" s="11">
        <v>16</v>
      </c>
      <c r="J35" s="26">
        <v>13</v>
      </c>
      <c r="K35" s="11">
        <v>27</v>
      </c>
      <c r="L35" s="11">
        <v>39</v>
      </c>
      <c r="M35" s="11">
        <f t="shared" si="6"/>
        <v>194</v>
      </c>
    </row>
    <row r="36" spans="1:13" s="6" customFormat="1" ht="15.75" x14ac:dyDescent="0.25">
      <c r="A36" s="35" t="s">
        <v>36</v>
      </c>
      <c r="B36" s="11">
        <f t="shared" ref="B36:L36" si="7">B37+B38</f>
        <v>100</v>
      </c>
      <c r="C36" s="11">
        <f t="shared" si="7"/>
        <v>99</v>
      </c>
      <c r="D36" s="11">
        <f t="shared" si="7"/>
        <v>101</v>
      </c>
      <c r="E36" s="11">
        <f t="shared" si="7"/>
        <v>98</v>
      </c>
      <c r="F36" s="11">
        <f t="shared" si="7"/>
        <v>112</v>
      </c>
      <c r="G36" s="11">
        <f t="shared" si="7"/>
        <v>60</v>
      </c>
      <c r="H36" s="11">
        <f t="shared" si="7"/>
        <v>101</v>
      </c>
      <c r="I36" s="11">
        <f t="shared" si="7"/>
        <v>105</v>
      </c>
      <c r="J36" s="26">
        <f t="shared" si="7"/>
        <v>96</v>
      </c>
      <c r="K36" s="26">
        <f t="shared" si="7"/>
        <v>148</v>
      </c>
      <c r="L36" s="26">
        <f t="shared" si="7"/>
        <v>325</v>
      </c>
      <c r="M36" s="11">
        <f t="shared" si="6"/>
        <v>1345</v>
      </c>
    </row>
    <row r="37" spans="1:13" s="2" customFormat="1" x14ac:dyDescent="0.25">
      <c r="A37" s="33" t="s">
        <v>65</v>
      </c>
      <c r="B37" s="22">
        <v>28</v>
      </c>
      <c r="C37" s="22">
        <v>92</v>
      </c>
      <c r="D37" s="22">
        <v>25</v>
      </c>
      <c r="E37" s="22">
        <v>31</v>
      </c>
      <c r="F37" s="22">
        <v>27</v>
      </c>
      <c r="G37" s="22">
        <v>10</v>
      </c>
      <c r="H37" s="22">
        <v>34</v>
      </c>
      <c r="I37" s="22">
        <v>35</v>
      </c>
      <c r="J37" s="34">
        <v>19</v>
      </c>
      <c r="K37" s="22">
        <v>33</v>
      </c>
      <c r="L37" s="22">
        <v>101</v>
      </c>
      <c r="M37" s="22">
        <f t="shared" si="6"/>
        <v>435</v>
      </c>
    </row>
    <row r="38" spans="1:13" s="2" customFormat="1" x14ac:dyDescent="0.25">
      <c r="A38" s="33" t="s">
        <v>85</v>
      </c>
      <c r="B38" s="22">
        <v>72</v>
      </c>
      <c r="C38" s="22">
        <v>7</v>
      </c>
      <c r="D38" s="22">
        <v>76</v>
      </c>
      <c r="E38" s="22">
        <v>67</v>
      </c>
      <c r="F38" s="22">
        <v>85</v>
      </c>
      <c r="G38" s="22">
        <v>50</v>
      </c>
      <c r="H38" s="22">
        <v>67</v>
      </c>
      <c r="I38" s="22">
        <v>70</v>
      </c>
      <c r="J38" s="34">
        <v>77</v>
      </c>
      <c r="K38" s="22">
        <v>115</v>
      </c>
      <c r="L38" s="22">
        <v>224</v>
      </c>
      <c r="M38" s="22">
        <f t="shared" si="6"/>
        <v>910</v>
      </c>
    </row>
    <row r="39" spans="1:13" s="6" customFormat="1" ht="15.75" x14ac:dyDescent="0.25">
      <c r="A39" s="10" t="s">
        <v>38</v>
      </c>
      <c r="B39" s="11">
        <v>4</v>
      </c>
      <c r="C39" s="11">
        <v>3</v>
      </c>
      <c r="D39" s="11">
        <v>5</v>
      </c>
      <c r="E39" s="11">
        <v>2</v>
      </c>
      <c r="F39" s="11">
        <v>12</v>
      </c>
      <c r="G39" s="11">
        <v>4</v>
      </c>
      <c r="H39" s="11">
        <v>9</v>
      </c>
      <c r="I39" s="11">
        <v>26</v>
      </c>
      <c r="J39" s="26">
        <v>23</v>
      </c>
      <c r="K39" s="11">
        <v>53</v>
      </c>
      <c r="L39" s="11">
        <v>69</v>
      </c>
      <c r="M39" s="11">
        <f t="shared" si="6"/>
        <v>210</v>
      </c>
    </row>
    <row r="40" spans="1:13" s="6" customFormat="1" ht="15.75" x14ac:dyDescent="0.25">
      <c r="A40" s="10" t="s">
        <v>39</v>
      </c>
      <c r="B40" s="11">
        <v>14</v>
      </c>
      <c r="C40" s="11">
        <v>19</v>
      </c>
      <c r="D40" s="11">
        <v>28</v>
      </c>
      <c r="E40" s="11">
        <v>12</v>
      </c>
      <c r="F40" s="11">
        <v>26</v>
      </c>
      <c r="G40" s="11">
        <v>6</v>
      </c>
      <c r="H40" s="11">
        <v>36</v>
      </c>
      <c r="I40" s="11">
        <v>32</v>
      </c>
      <c r="J40" s="26">
        <v>46</v>
      </c>
      <c r="K40" s="11">
        <v>53</v>
      </c>
      <c r="L40" s="11">
        <v>124</v>
      </c>
      <c r="M40" s="11">
        <f t="shared" si="6"/>
        <v>396</v>
      </c>
    </row>
    <row r="41" spans="1:13" s="6" customFormat="1" ht="15.75" x14ac:dyDescent="0.25">
      <c r="A41" s="10" t="s">
        <v>40</v>
      </c>
      <c r="B41" s="11">
        <f t="shared" ref="B41:L41" si="8">B42+B43</f>
        <v>100</v>
      </c>
      <c r="C41" s="11">
        <f t="shared" si="8"/>
        <v>147</v>
      </c>
      <c r="D41" s="11">
        <f t="shared" si="8"/>
        <v>124</v>
      </c>
      <c r="E41" s="11">
        <f t="shared" si="8"/>
        <v>140</v>
      </c>
      <c r="F41" s="11">
        <f t="shared" si="8"/>
        <v>141</v>
      </c>
      <c r="G41" s="11">
        <f t="shared" si="8"/>
        <v>61</v>
      </c>
      <c r="H41" s="11">
        <f t="shared" si="8"/>
        <v>209</v>
      </c>
      <c r="I41" s="11">
        <f t="shared" si="8"/>
        <v>236</v>
      </c>
      <c r="J41" s="26">
        <f t="shared" si="8"/>
        <v>198</v>
      </c>
      <c r="K41" s="26">
        <f t="shared" si="8"/>
        <v>335</v>
      </c>
      <c r="L41" s="26">
        <f t="shared" si="8"/>
        <v>439</v>
      </c>
      <c r="M41" s="11">
        <f t="shared" si="6"/>
        <v>2130</v>
      </c>
    </row>
    <row r="42" spans="1:13" s="2" customFormat="1" x14ac:dyDescent="0.25">
      <c r="A42" s="33" t="s">
        <v>0</v>
      </c>
      <c r="B42" s="22">
        <v>91</v>
      </c>
      <c r="C42" s="22">
        <v>115</v>
      </c>
      <c r="D42" s="22">
        <v>108</v>
      </c>
      <c r="E42" s="22">
        <v>121</v>
      </c>
      <c r="F42" s="22">
        <v>113</v>
      </c>
      <c r="G42" s="22">
        <v>48</v>
      </c>
      <c r="H42" s="22">
        <v>189</v>
      </c>
      <c r="I42" s="22">
        <v>211</v>
      </c>
      <c r="J42" s="34">
        <v>172</v>
      </c>
      <c r="K42" s="22">
        <v>288</v>
      </c>
      <c r="L42" s="22">
        <v>387</v>
      </c>
      <c r="M42" s="22">
        <f t="shared" si="6"/>
        <v>1843</v>
      </c>
    </row>
    <row r="43" spans="1:13" s="2" customFormat="1" x14ac:dyDescent="0.25">
      <c r="A43" s="33" t="s">
        <v>72</v>
      </c>
      <c r="B43" s="22">
        <v>9</v>
      </c>
      <c r="C43" s="22">
        <v>32</v>
      </c>
      <c r="D43" s="22">
        <v>16</v>
      </c>
      <c r="E43" s="22">
        <v>19</v>
      </c>
      <c r="F43" s="22">
        <v>28</v>
      </c>
      <c r="G43" s="22">
        <v>13</v>
      </c>
      <c r="H43" s="22">
        <v>20</v>
      </c>
      <c r="I43" s="22">
        <v>25</v>
      </c>
      <c r="J43" s="34">
        <v>26</v>
      </c>
      <c r="K43" s="22">
        <v>47</v>
      </c>
      <c r="L43" s="22">
        <v>52</v>
      </c>
      <c r="M43" s="22">
        <f t="shared" si="6"/>
        <v>287</v>
      </c>
    </row>
    <row r="44" spans="1:13" s="6" customFormat="1" ht="15.75" x14ac:dyDescent="0.25">
      <c r="A44" s="10" t="s">
        <v>41</v>
      </c>
      <c r="B44" s="11">
        <f t="shared" ref="B44:L44" si="9">B45+B46+B47+B48</f>
        <v>123</v>
      </c>
      <c r="C44" s="11">
        <f t="shared" si="9"/>
        <v>93</v>
      </c>
      <c r="D44" s="11">
        <f t="shared" si="9"/>
        <v>87</v>
      </c>
      <c r="E44" s="11">
        <f t="shared" si="9"/>
        <v>82</v>
      </c>
      <c r="F44" s="11">
        <f t="shared" si="9"/>
        <v>98</v>
      </c>
      <c r="G44" s="11">
        <f t="shared" si="9"/>
        <v>37</v>
      </c>
      <c r="H44" s="11">
        <f t="shared" si="9"/>
        <v>116</v>
      </c>
      <c r="I44" s="11">
        <f t="shared" si="9"/>
        <v>135</v>
      </c>
      <c r="J44" s="26">
        <f t="shared" si="9"/>
        <v>128</v>
      </c>
      <c r="K44" s="26">
        <f t="shared" si="9"/>
        <v>130</v>
      </c>
      <c r="L44" s="26">
        <f t="shared" si="9"/>
        <v>230</v>
      </c>
      <c r="M44" s="11">
        <f t="shared" si="6"/>
        <v>1259</v>
      </c>
    </row>
    <row r="45" spans="1:13" s="2" customFormat="1" x14ac:dyDescent="0.25">
      <c r="A45" s="33" t="s">
        <v>0</v>
      </c>
      <c r="B45" s="22">
        <v>45</v>
      </c>
      <c r="C45" s="22">
        <v>42</v>
      </c>
      <c r="D45" s="22">
        <v>42</v>
      </c>
      <c r="E45" s="22">
        <v>41</v>
      </c>
      <c r="F45" s="22">
        <v>50</v>
      </c>
      <c r="G45" s="22">
        <v>20</v>
      </c>
      <c r="H45" s="22">
        <v>75</v>
      </c>
      <c r="I45" s="22">
        <v>78</v>
      </c>
      <c r="J45" s="34">
        <v>67</v>
      </c>
      <c r="K45" s="22">
        <v>70</v>
      </c>
      <c r="L45" s="22">
        <v>139</v>
      </c>
      <c r="M45" s="22">
        <f t="shared" si="6"/>
        <v>669</v>
      </c>
    </row>
    <row r="46" spans="1:13" s="2" customFormat="1" x14ac:dyDescent="0.25">
      <c r="A46" s="33" t="s">
        <v>10</v>
      </c>
      <c r="B46" s="22">
        <v>19</v>
      </c>
      <c r="C46" s="22">
        <v>14</v>
      </c>
      <c r="D46" s="22">
        <v>8</v>
      </c>
      <c r="E46" s="22">
        <v>7</v>
      </c>
      <c r="F46" s="22">
        <v>10</v>
      </c>
      <c r="G46" s="22">
        <v>5</v>
      </c>
      <c r="H46" s="22">
        <v>4</v>
      </c>
      <c r="I46" s="22">
        <v>7</v>
      </c>
      <c r="J46" s="34">
        <v>17</v>
      </c>
      <c r="K46" s="22">
        <v>11</v>
      </c>
      <c r="L46" s="22">
        <v>17</v>
      </c>
      <c r="M46" s="22">
        <f t="shared" si="6"/>
        <v>119</v>
      </c>
    </row>
    <row r="47" spans="1:13" s="2" customFormat="1" x14ac:dyDescent="0.25">
      <c r="A47" s="33" t="s">
        <v>11</v>
      </c>
      <c r="B47" s="22">
        <v>16</v>
      </c>
      <c r="C47" s="22">
        <v>17</v>
      </c>
      <c r="D47" s="22">
        <v>19</v>
      </c>
      <c r="E47" s="22">
        <v>15</v>
      </c>
      <c r="F47" s="22">
        <v>18</v>
      </c>
      <c r="G47" s="22">
        <v>6</v>
      </c>
      <c r="H47" s="22">
        <v>14</v>
      </c>
      <c r="I47" s="22">
        <v>21</v>
      </c>
      <c r="J47" s="34">
        <v>12</v>
      </c>
      <c r="K47" s="22">
        <v>10</v>
      </c>
      <c r="L47" s="22">
        <v>16</v>
      </c>
      <c r="M47" s="22">
        <f t="shared" si="6"/>
        <v>164</v>
      </c>
    </row>
    <row r="48" spans="1:13" s="2" customFormat="1" x14ac:dyDescent="0.25">
      <c r="A48" t="s">
        <v>75</v>
      </c>
      <c r="B48" s="22">
        <v>43</v>
      </c>
      <c r="C48" s="22">
        <v>20</v>
      </c>
      <c r="D48" s="22">
        <v>18</v>
      </c>
      <c r="E48" s="22">
        <v>19</v>
      </c>
      <c r="F48" s="22">
        <v>20</v>
      </c>
      <c r="G48" s="22">
        <v>6</v>
      </c>
      <c r="H48" s="22">
        <v>23</v>
      </c>
      <c r="I48" s="22">
        <v>29</v>
      </c>
      <c r="J48" s="34">
        <v>32</v>
      </c>
      <c r="K48" s="22">
        <v>39</v>
      </c>
      <c r="L48" s="22">
        <v>58</v>
      </c>
      <c r="M48" s="22">
        <f t="shared" si="6"/>
        <v>307</v>
      </c>
    </row>
    <row r="49" spans="1:13" s="6" customFormat="1" ht="15.75" x14ac:dyDescent="0.25">
      <c r="A49" s="10" t="s">
        <v>42</v>
      </c>
      <c r="B49" s="11">
        <f t="shared" ref="B49:L49" si="10">B50+B51+B52+B53</f>
        <v>229</v>
      </c>
      <c r="C49" s="11">
        <f t="shared" si="10"/>
        <v>245</v>
      </c>
      <c r="D49" s="11">
        <f t="shared" si="10"/>
        <v>203</v>
      </c>
      <c r="E49" s="11">
        <f t="shared" si="10"/>
        <v>144</v>
      </c>
      <c r="F49" s="11">
        <f t="shared" si="10"/>
        <v>220</v>
      </c>
      <c r="G49" s="11">
        <f t="shared" si="10"/>
        <v>108</v>
      </c>
      <c r="H49" s="11">
        <f t="shared" si="10"/>
        <v>256</v>
      </c>
      <c r="I49" s="11">
        <f t="shared" si="10"/>
        <v>314</v>
      </c>
      <c r="J49" s="26">
        <f t="shared" si="10"/>
        <v>336</v>
      </c>
      <c r="K49" s="26">
        <f t="shared" si="10"/>
        <v>431</v>
      </c>
      <c r="L49" s="26">
        <f t="shared" si="10"/>
        <v>764</v>
      </c>
      <c r="M49" s="11">
        <f t="shared" si="6"/>
        <v>3250</v>
      </c>
    </row>
    <row r="50" spans="1:13" s="18" customFormat="1" x14ac:dyDescent="0.25">
      <c r="A50" s="33" t="s">
        <v>76</v>
      </c>
      <c r="B50" s="22">
        <v>20</v>
      </c>
      <c r="C50" s="22">
        <v>36</v>
      </c>
      <c r="D50" s="22">
        <v>27</v>
      </c>
      <c r="E50" s="22">
        <v>14</v>
      </c>
      <c r="F50" s="22">
        <v>32</v>
      </c>
      <c r="G50" s="22">
        <v>10</v>
      </c>
      <c r="H50" s="22">
        <v>22</v>
      </c>
      <c r="I50" s="22">
        <v>35</v>
      </c>
      <c r="J50" s="34">
        <v>34</v>
      </c>
      <c r="K50" s="22">
        <v>43</v>
      </c>
      <c r="L50" s="22">
        <v>94</v>
      </c>
      <c r="M50" s="22">
        <f t="shared" si="6"/>
        <v>367</v>
      </c>
    </row>
    <row r="51" spans="1:13" s="18" customFormat="1" x14ac:dyDescent="0.25">
      <c r="A51" s="33" t="s">
        <v>77</v>
      </c>
      <c r="B51" s="22">
        <v>102</v>
      </c>
      <c r="C51" s="22">
        <v>89</v>
      </c>
      <c r="D51" s="22">
        <v>95</v>
      </c>
      <c r="E51" s="22">
        <v>66</v>
      </c>
      <c r="F51" s="22">
        <v>102</v>
      </c>
      <c r="G51" s="22">
        <v>46</v>
      </c>
      <c r="H51" s="22">
        <v>113</v>
      </c>
      <c r="I51" s="22">
        <v>142</v>
      </c>
      <c r="J51" s="28">
        <v>150</v>
      </c>
      <c r="K51" s="22">
        <v>204</v>
      </c>
      <c r="L51" s="22">
        <v>348</v>
      </c>
      <c r="M51" s="22">
        <f t="shared" si="6"/>
        <v>1457</v>
      </c>
    </row>
    <row r="52" spans="1:13" s="18" customFormat="1" x14ac:dyDescent="0.25">
      <c r="A52" s="33" t="s">
        <v>66</v>
      </c>
      <c r="B52" s="22">
        <v>61</v>
      </c>
      <c r="C52" s="22">
        <v>82</v>
      </c>
      <c r="D52" s="22">
        <v>45</v>
      </c>
      <c r="E52" s="22">
        <v>48</v>
      </c>
      <c r="F52" s="22">
        <v>39</v>
      </c>
      <c r="G52" s="22">
        <v>34</v>
      </c>
      <c r="H52" s="22">
        <v>71</v>
      </c>
      <c r="I52" s="22">
        <v>80</v>
      </c>
      <c r="J52" s="34">
        <v>86</v>
      </c>
      <c r="K52" s="22">
        <v>120</v>
      </c>
      <c r="L52" s="22">
        <v>203</v>
      </c>
      <c r="M52" s="22">
        <f t="shared" si="6"/>
        <v>869</v>
      </c>
    </row>
    <row r="53" spans="1:13" s="18" customFormat="1" x14ac:dyDescent="0.25">
      <c r="A53" t="s">
        <v>78</v>
      </c>
      <c r="B53" s="22">
        <v>46</v>
      </c>
      <c r="C53" s="22">
        <v>38</v>
      </c>
      <c r="D53" s="22">
        <v>36</v>
      </c>
      <c r="E53" s="22">
        <v>16</v>
      </c>
      <c r="F53" s="22">
        <v>47</v>
      </c>
      <c r="G53" s="22">
        <v>18</v>
      </c>
      <c r="H53" s="22">
        <v>50</v>
      </c>
      <c r="I53" s="22">
        <v>57</v>
      </c>
      <c r="J53" s="34">
        <v>66</v>
      </c>
      <c r="K53" s="22">
        <v>64</v>
      </c>
      <c r="L53" s="22">
        <v>119</v>
      </c>
      <c r="M53" s="22">
        <f t="shared" si="6"/>
        <v>557</v>
      </c>
    </row>
    <row r="54" spans="1:13" s="6" customFormat="1" ht="15.75" x14ac:dyDescent="0.25">
      <c r="A54" s="10" t="s">
        <v>43</v>
      </c>
      <c r="B54" s="11">
        <v>24</v>
      </c>
      <c r="C54" s="11">
        <v>23</v>
      </c>
      <c r="D54" s="11">
        <v>21</v>
      </c>
      <c r="E54" s="11">
        <v>26</v>
      </c>
      <c r="F54" s="11">
        <v>39</v>
      </c>
      <c r="G54" s="11">
        <v>11</v>
      </c>
      <c r="H54" s="11">
        <v>84</v>
      </c>
      <c r="I54" s="11">
        <v>67</v>
      </c>
      <c r="J54" s="26">
        <v>94</v>
      </c>
      <c r="K54" s="11">
        <v>94</v>
      </c>
      <c r="L54" s="11">
        <v>159</v>
      </c>
      <c r="M54" s="11">
        <f t="shared" si="6"/>
        <v>642</v>
      </c>
    </row>
    <row r="55" spans="1:13" s="6" customFormat="1" ht="15.75" x14ac:dyDescent="0.25">
      <c r="A55" s="10" t="s">
        <v>44</v>
      </c>
      <c r="B55" s="11">
        <f t="shared" ref="B55:L55" si="11">B56+B57</f>
        <v>11</v>
      </c>
      <c r="C55" s="11">
        <f t="shared" si="11"/>
        <v>8</v>
      </c>
      <c r="D55" s="11">
        <f t="shared" si="11"/>
        <v>10</v>
      </c>
      <c r="E55" s="11">
        <f t="shared" si="11"/>
        <v>6</v>
      </c>
      <c r="F55" s="11">
        <f t="shared" si="11"/>
        <v>12</v>
      </c>
      <c r="G55" s="11">
        <f t="shared" si="11"/>
        <v>2</v>
      </c>
      <c r="H55" s="11">
        <f t="shared" si="11"/>
        <v>33</v>
      </c>
      <c r="I55" s="11">
        <f t="shared" si="11"/>
        <v>33</v>
      </c>
      <c r="J55" s="26">
        <f t="shared" si="11"/>
        <v>46</v>
      </c>
      <c r="K55" s="26">
        <f t="shared" si="11"/>
        <v>36</v>
      </c>
      <c r="L55" s="26">
        <f t="shared" si="11"/>
        <v>66</v>
      </c>
      <c r="M55" s="11">
        <f t="shared" si="6"/>
        <v>263</v>
      </c>
    </row>
    <row r="56" spans="1:13" s="2" customFormat="1" x14ac:dyDescent="0.25">
      <c r="A56" s="33" t="s">
        <v>0</v>
      </c>
      <c r="B56" s="22">
        <v>9</v>
      </c>
      <c r="C56" s="22">
        <v>7</v>
      </c>
      <c r="D56" s="22">
        <v>10</v>
      </c>
      <c r="E56" s="22">
        <v>6</v>
      </c>
      <c r="F56" s="22">
        <v>10</v>
      </c>
      <c r="G56" s="22">
        <v>2</v>
      </c>
      <c r="H56" s="22">
        <v>32</v>
      </c>
      <c r="I56" s="22">
        <v>31</v>
      </c>
      <c r="J56" s="34">
        <v>41</v>
      </c>
      <c r="K56" s="22">
        <v>34</v>
      </c>
      <c r="L56" s="22">
        <v>58</v>
      </c>
      <c r="M56" s="22">
        <f t="shared" si="6"/>
        <v>240</v>
      </c>
    </row>
    <row r="57" spans="1:13" s="2" customFormat="1" x14ac:dyDescent="0.25">
      <c r="A57" s="33" t="s">
        <v>79</v>
      </c>
      <c r="B57" s="22">
        <v>2</v>
      </c>
      <c r="C57" s="22">
        <v>1</v>
      </c>
      <c r="D57" s="22">
        <v>0</v>
      </c>
      <c r="E57" s="22">
        <v>0</v>
      </c>
      <c r="F57" s="22">
        <v>2</v>
      </c>
      <c r="G57" s="22">
        <v>0</v>
      </c>
      <c r="H57" s="22">
        <v>1</v>
      </c>
      <c r="I57" s="22">
        <v>2</v>
      </c>
      <c r="J57" s="34">
        <v>5</v>
      </c>
      <c r="K57" s="22">
        <v>2</v>
      </c>
      <c r="L57" s="22">
        <v>8</v>
      </c>
      <c r="M57" s="22">
        <f t="shared" si="6"/>
        <v>23</v>
      </c>
    </row>
    <row r="58" spans="1:13" s="6" customFormat="1" ht="15.75" x14ac:dyDescent="0.25">
      <c r="A58" s="10" t="s">
        <v>45</v>
      </c>
      <c r="B58" s="11">
        <f t="shared" ref="B58:L58" si="12">B59+B60+B61</f>
        <v>149</v>
      </c>
      <c r="C58" s="11">
        <f t="shared" si="12"/>
        <v>207</v>
      </c>
      <c r="D58" s="11">
        <f t="shared" si="12"/>
        <v>193</v>
      </c>
      <c r="E58" s="11">
        <f t="shared" si="12"/>
        <v>147</v>
      </c>
      <c r="F58" s="11">
        <f t="shared" si="12"/>
        <v>129</v>
      </c>
      <c r="G58" s="11">
        <f t="shared" si="12"/>
        <v>54</v>
      </c>
      <c r="H58" s="11">
        <f t="shared" si="12"/>
        <v>190</v>
      </c>
      <c r="I58" s="11">
        <f t="shared" si="12"/>
        <v>209</v>
      </c>
      <c r="J58" s="26">
        <f t="shared" si="12"/>
        <v>170</v>
      </c>
      <c r="K58" s="26">
        <f t="shared" si="12"/>
        <v>273</v>
      </c>
      <c r="L58" s="26">
        <f t="shared" si="12"/>
        <v>615</v>
      </c>
      <c r="M58" s="11">
        <f t="shared" si="6"/>
        <v>2336</v>
      </c>
    </row>
    <row r="59" spans="1:13" s="2" customFormat="1" x14ac:dyDescent="0.25">
      <c r="A59" s="33" t="s">
        <v>0</v>
      </c>
      <c r="B59" s="22">
        <v>63</v>
      </c>
      <c r="C59" s="22">
        <v>58</v>
      </c>
      <c r="D59" s="22">
        <v>97</v>
      </c>
      <c r="E59" s="22">
        <v>55</v>
      </c>
      <c r="F59" s="22">
        <v>43</v>
      </c>
      <c r="G59" s="22">
        <v>8</v>
      </c>
      <c r="H59" s="22">
        <v>65</v>
      </c>
      <c r="I59" s="22">
        <v>88</v>
      </c>
      <c r="J59" s="34">
        <v>67</v>
      </c>
      <c r="K59" s="22">
        <v>102</v>
      </c>
      <c r="L59" s="22">
        <v>280</v>
      </c>
      <c r="M59" s="22">
        <f t="shared" si="6"/>
        <v>926</v>
      </c>
    </row>
    <row r="60" spans="1:13" s="2" customFormat="1" x14ac:dyDescent="0.25">
      <c r="A60" s="33" t="s">
        <v>12</v>
      </c>
      <c r="B60" s="22">
        <v>35</v>
      </c>
      <c r="C60" s="22">
        <v>73</v>
      </c>
      <c r="D60" s="22">
        <v>40</v>
      </c>
      <c r="E60" s="22">
        <v>52</v>
      </c>
      <c r="F60" s="22">
        <v>33</v>
      </c>
      <c r="G60" s="22">
        <v>25</v>
      </c>
      <c r="H60" s="22">
        <v>58</v>
      </c>
      <c r="I60" s="22">
        <v>52</v>
      </c>
      <c r="J60" s="34">
        <v>48</v>
      </c>
      <c r="K60" s="22">
        <v>71</v>
      </c>
      <c r="L60" s="22">
        <v>146</v>
      </c>
      <c r="M60" s="22">
        <f t="shared" si="6"/>
        <v>633</v>
      </c>
    </row>
    <row r="61" spans="1:13" s="2" customFormat="1" x14ac:dyDescent="0.25">
      <c r="A61" s="33" t="s">
        <v>13</v>
      </c>
      <c r="B61" s="22">
        <v>51</v>
      </c>
      <c r="C61" s="22">
        <v>76</v>
      </c>
      <c r="D61" s="22">
        <v>56</v>
      </c>
      <c r="E61" s="22">
        <v>40</v>
      </c>
      <c r="F61" s="22">
        <v>53</v>
      </c>
      <c r="G61" s="22">
        <v>21</v>
      </c>
      <c r="H61" s="22">
        <v>67</v>
      </c>
      <c r="I61" s="22">
        <v>69</v>
      </c>
      <c r="J61" s="34">
        <v>55</v>
      </c>
      <c r="K61" s="22">
        <v>100</v>
      </c>
      <c r="L61" s="22">
        <v>189</v>
      </c>
      <c r="M61" s="22">
        <f t="shared" si="6"/>
        <v>777</v>
      </c>
    </row>
    <row r="62" spans="1:13" s="6" customFormat="1" ht="15.75" x14ac:dyDescent="0.25">
      <c r="A62" s="10" t="s">
        <v>46</v>
      </c>
      <c r="B62" s="11">
        <f t="shared" ref="B62:L62" si="13">B63+B64</f>
        <v>23</v>
      </c>
      <c r="C62" s="11">
        <f t="shared" si="13"/>
        <v>47</v>
      </c>
      <c r="D62" s="11">
        <f t="shared" si="13"/>
        <v>32</v>
      </c>
      <c r="E62" s="11">
        <f t="shared" si="13"/>
        <v>38</v>
      </c>
      <c r="F62" s="11">
        <f t="shared" si="13"/>
        <v>26</v>
      </c>
      <c r="G62" s="11">
        <f t="shared" si="13"/>
        <v>11</v>
      </c>
      <c r="H62" s="11">
        <f t="shared" si="13"/>
        <v>46</v>
      </c>
      <c r="I62" s="11">
        <f t="shared" si="13"/>
        <v>58</v>
      </c>
      <c r="J62" s="26">
        <f t="shared" si="13"/>
        <v>76</v>
      </c>
      <c r="K62" s="26">
        <f t="shared" si="13"/>
        <v>91</v>
      </c>
      <c r="L62" s="26">
        <f t="shared" si="13"/>
        <v>132</v>
      </c>
      <c r="M62" s="11">
        <f t="shared" si="6"/>
        <v>580</v>
      </c>
    </row>
    <row r="63" spans="1:13" s="18" customFormat="1" x14ac:dyDescent="0.25">
      <c r="A63" s="33" t="s">
        <v>0</v>
      </c>
      <c r="B63" s="22">
        <v>9</v>
      </c>
      <c r="C63" s="22">
        <v>19</v>
      </c>
      <c r="D63" s="22">
        <v>18</v>
      </c>
      <c r="E63" s="22">
        <v>28</v>
      </c>
      <c r="F63" s="22">
        <v>15</v>
      </c>
      <c r="G63" s="22">
        <v>6</v>
      </c>
      <c r="H63" s="22">
        <v>27</v>
      </c>
      <c r="I63" s="22">
        <v>44</v>
      </c>
      <c r="J63" s="34">
        <v>55</v>
      </c>
      <c r="K63" s="22">
        <v>53</v>
      </c>
      <c r="L63" s="22">
        <v>86</v>
      </c>
      <c r="M63" s="22">
        <f t="shared" si="6"/>
        <v>360</v>
      </c>
    </row>
    <row r="64" spans="1:13" s="18" customFormat="1" x14ac:dyDescent="0.25">
      <c r="A64" s="33" t="s">
        <v>67</v>
      </c>
      <c r="B64" s="22">
        <v>14</v>
      </c>
      <c r="C64" s="22">
        <v>28</v>
      </c>
      <c r="D64" s="22">
        <v>14</v>
      </c>
      <c r="E64" s="22">
        <v>10</v>
      </c>
      <c r="F64" s="22">
        <v>11</v>
      </c>
      <c r="G64" s="22">
        <v>5</v>
      </c>
      <c r="H64" s="22">
        <v>19</v>
      </c>
      <c r="I64" s="22">
        <v>14</v>
      </c>
      <c r="J64" s="34">
        <v>21</v>
      </c>
      <c r="K64" s="22">
        <v>38</v>
      </c>
      <c r="L64" s="22">
        <v>46</v>
      </c>
      <c r="M64" s="22">
        <f t="shared" si="6"/>
        <v>220</v>
      </c>
    </row>
    <row r="65" spans="1:13" s="6" customFormat="1" ht="15.75" x14ac:dyDescent="0.25">
      <c r="A65" s="10" t="s">
        <v>47</v>
      </c>
      <c r="B65" s="11">
        <v>49</v>
      </c>
      <c r="C65" s="11">
        <v>66</v>
      </c>
      <c r="D65" s="11">
        <v>67</v>
      </c>
      <c r="E65" s="11">
        <v>57</v>
      </c>
      <c r="F65" s="11">
        <v>70</v>
      </c>
      <c r="G65" s="11">
        <v>43</v>
      </c>
      <c r="H65" s="11">
        <v>120</v>
      </c>
      <c r="I65" s="11">
        <v>78</v>
      </c>
      <c r="J65" s="26">
        <v>98</v>
      </c>
      <c r="K65" s="11">
        <v>121</v>
      </c>
      <c r="L65" s="11">
        <v>242</v>
      </c>
      <c r="M65" s="11">
        <f t="shared" si="6"/>
        <v>1011</v>
      </c>
    </row>
    <row r="66" spans="1:13" s="6" customFormat="1" ht="15.75" x14ac:dyDescent="0.25">
      <c r="A66" s="10" t="s">
        <v>48</v>
      </c>
      <c r="B66" s="11">
        <v>25</v>
      </c>
      <c r="C66" s="11">
        <v>31</v>
      </c>
      <c r="D66" s="11">
        <v>32</v>
      </c>
      <c r="E66" s="11">
        <v>29</v>
      </c>
      <c r="F66" s="11">
        <v>50</v>
      </c>
      <c r="G66" s="11">
        <v>3</v>
      </c>
      <c r="H66" s="11">
        <v>36</v>
      </c>
      <c r="I66" s="11">
        <v>39</v>
      </c>
      <c r="J66" s="26">
        <v>31</v>
      </c>
      <c r="K66" s="11">
        <v>57</v>
      </c>
      <c r="L66" s="11">
        <v>114</v>
      </c>
      <c r="M66" s="11">
        <f t="shared" si="6"/>
        <v>447</v>
      </c>
    </row>
    <row r="67" spans="1:13" s="2" customFormat="1" hidden="1" x14ac:dyDescent="0.25">
      <c r="A67" s="33" t="s">
        <v>0</v>
      </c>
      <c r="B67" s="22">
        <v>25</v>
      </c>
      <c r="C67" s="22"/>
      <c r="D67" s="22"/>
      <c r="E67" s="22"/>
      <c r="F67" s="22"/>
      <c r="G67" s="22"/>
      <c r="H67" s="22"/>
      <c r="I67" s="22"/>
      <c r="J67" s="34"/>
      <c r="K67" s="22"/>
      <c r="L67" s="22"/>
      <c r="M67" s="22">
        <f t="shared" si="6"/>
        <v>25</v>
      </c>
    </row>
    <row r="68" spans="1:13" s="6" customFormat="1" ht="15.75" x14ac:dyDescent="0.25">
      <c r="A68" s="10" t="s">
        <v>49</v>
      </c>
      <c r="B68" s="11">
        <v>19</v>
      </c>
      <c r="C68" s="11">
        <v>20</v>
      </c>
      <c r="D68" s="11">
        <v>27</v>
      </c>
      <c r="E68" s="11">
        <v>9</v>
      </c>
      <c r="F68" s="11">
        <v>14</v>
      </c>
      <c r="G68" s="11">
        <v>7</v>
      </c>
      <c r="H68" s="11">
        <v>28</v>
      </c>
      <c r="I68" s="11">
        <v>16</v>
      </c>
      <c r="J68" s="26">
        <v>28</v>
      </c>
      <c r="K68" s="11">
        <v>49</v>
      </c>
      <c r="L68" s="11">
        <v>108</v>
      </c>
      <c r="M68" s="11">
        <f t="shared" si="6"/>
        <v>325</v>
      </c>
    </row>
    <row r="69" spans="1:13" s="6" customFormat="1" ht="15.75" x14ac:dyDescent="0.25">
      <c r="A69" s="10" t="s">
        <v>50</v>
      </c>
      <c r="B69" s="11">
        <v>28</v>
      </c>
      <c r="C69" s="11">
        <v>27</v>
      </c>
      <c r="D69" s="11">
        <v>35</v>
      </c>
      <c r="E69" s="11">
        <v>24</v>
      </c>
      <c r="F69" s="11">
        <v>24</v>
      </c>
      <c r="G69" s="11">
        <v>18</v>
      </c>
      <c r="H69" s="11">
        <v>58</v>
      </c>
      <c r="I69" s="11">
        <v>32</v>
      </c>
      <c r="J69" s="26">
        <v>43</v>
      </c>
      <c r="K69" s="11">
        <v>69</v>
      </c>
      <c r="L69" s="11">
        <v>102</v>
      </c>
      <c r="M69" s="11">
        <f t="shared" si="6"/>
        <v>460</v>
      </c>
    </row>
    <row r="70" spans="1:13" s="6" customFormat="1" ht="15.75" x14ac:dyDescent="0.25">
      <c r="A70" s="10" t="s">
        <v>51</v>
      </c>
      <c r="B70" s="11">
        <f t="shared" ref="B70:L70" si="14">B71+B72</f>
        <v>65</v>
      </c>
      <c r="C70" s="11">
        <f t="shared" si="14"/>
        <v>114</v>
      </c>
      <c r="D70" s="11">
        <f t="shared" si="14"/>
        <v>75</v>
      </c>
      <c r="E70" s="11">
        <f t="shared" si="14"/>
        <v>82</v>
      </c>
      <c r="F70" s="11">
        <f t="shared" si="14"/>
        <v>71</v>
      </c>
      <c r="G70" s="11">
        <f t="shared" si="14"/>
        <v>42</v>
      </c>
      <c r="H70" s="11">
        <f t="shared" si="14"/>
        <v>132</v>
      </c>
      <c r="I70" s="11">
        <f t="shared" si="14"/>
        <v>87</v>
      </c>
      <c r="J70" s="26">
        <f t="shared" si="14"/>
        <v>120</v>
      </c>
      <c r="K70" s="26">
        <f t="shared" si="14"/>
        <v>212</v>
      </c>
      <c r="L70" s="26">
        <f t="shared" si="14"/>
        <v>389</v>
      </c>
      <c r="M70" s="11">
        <f t="shared" si="6"/>
        <v>1389</v>
      </c>
    </row>
    <row r="71" spans="1:13" s="18" customFormat="1" x14ac:dyDescent="0.25">
      <c r="A71" s="33" t="s">
        <v>0</v>
      </c>
      <c r="B71" s="22">
        <v>54</v>
      </c>
      <c r="C71" s="22">
        <v>95</v>
      </c>
      <c r="D71" s="22">
        <v>60</v>
      </c>
      <c r="E71" s="22">
        <v>60</v>
      </c>
      <c r="F71" s="22">
        <v>59</v>
      </c>
      <c r="G71" s="22">
        <v>38</v>
      </c>
      <c r="H71" s="22">
        <v>110</v>
      </c>
      <c r="I71" s="22">
        <v>76</v>
      </c>
      <c r="J71" s="34">
        <v>96</v>
      </c>
      <c r="K71" s="22">
        <v>175</v>
      </c>
      <c r="L71" s="22">
        <v>317</v>
      </c>
      <c r="M71" s="22">
        <f t="shared" si="6"/>
        <v>1140</v>
      </c>
    </row>
    <row r="72" spans="1:13" s="18" customFormat="1" x14ac:dyDescent="0.25">
      <c r="A72" s="33" t="s">
        <v>80</v>
      </c>
      <c r="B72" s="22">
        <v>11</v>
      </c>
      <c r="C72" s="22">
        <v>19</v>
      </c>
      <c r="D72" s="22">
        <v>15</v>
      </c>
      <c r="E72" s="22">
        <v>22</v>
      </c>
      <c r="F72" s="22">
        <v>12</v>
      </c>
      <c r="G72" s="22">
        <v>4</v>
      </c>
      <c r="H72" s="22">
        <v>22</v>
      </c>
      <c r="I72" s="22">
        <v>11</v>
      </c>
      <c r="J72" s="28">
        <v>24</v>
      </c>
      <c r="K72" s="22">
        <v>37</v>
      </c>
      <c r="L72" s="22">
        <v>72</v>
      </c>
      <c r="M72" s="22">
        <f t="shared" si="6"/>
        <v>249</v>
      </c>
    </row>
    <row r="73" spans="1:13" s="6" customFormat="1" ht="15.75" x14ac:dyDescent="0.25">
      <c r="A73" s="10" t="s">
        <v>52</v>
      </c>
      <c r="B73" s="11">
        <v>25</v>
      </c>
      <c r="C73" s="11">
        <v>26</v>
      </c>
      <c r="D73" s="11">
        <v>19</v>
      </c>
      <c r="E73" s="11">
        <v>28</v>
      </c>
      <c r="F73" s="11">
        <v>31</v>
      </c>
      <c r="G73" s="11">
        <v>6</v>
      </c>
      <c r="H73" s="11">
        <v>43</v>
      </c>
      <c r="I73" s="11">
        <v>32</v>
      </c>
      <c r="J73" s="26">
        <v>63</v>
      </c>
      <c r="K73" s="11">
        <v>92</v>
      </c>
      <c r="L73" s="11">
        <v>142</v>
      </c>
      <c r="M73" s="11">
        <f t="shared" si="6"/>
        <v>507</v>
      </c>
    </row>
    <row r="74" spans="1:13" s="18" customFormat="1" hidden="1" x14ac:dyDescent="0.25">
      <c r="A74" s="33" t="s">
        <v>80</v>
      </c>
      <c r="B74" s="22"/>
      <c r="C74" s="22"/>
      <c r="D74" s="22"/>
      <c r="E74" s="22"/>
      <c r="F74" s="22"/>
      <c r="G74" s="22"/>
      <c r="H74" s="22"/>
      <c r="I74" s="22"/>
      <c r="J74" s="34"/>
      <c r="K74" s="22"/>
      <c r="L74" s="22"/>
      <c r="M74" s="22">
        <f t="shared" si="6"/>
        <v>0</v>
      </c>
    </row>
    <row r="75" spans="1:13" s="6" customFormat="1" ht="15.75" x14ac:dyDescent="0.25">
      <c r="A75" s="10" t="s">
        <v>53</v>
      </c>
      <c r="B75" s="11">
        <v>28</v>
      </c>
      <c r="C75" s="11">
        <v>28</v>
      </c>
      <c r="D75" s="11">
        <v>45</v>
      </c>
      <c r="E75" s="11">
        <v>33</v>
      </c>
      <c r="F75" s="11">
        <v>35</v>
      </c>
      <c r="G75" s="23">
        <v>8</v>
      </c>
      <c r="H75" s="11">
        <v>66</v>
      </c>
      <c r="I75" s="11">
        <v>47</v>
      </c>
      <c r="J75" s="26">
        <v>48</v>
      </c>
      <c r="K75" s="11">
        <v>73</v>
      </c>
      <c r="L75" s="11">
        <v>92</v>
      </c>
      <c r="M75" s="11">
        <f t="shared" si="6"/>
        <v>503</v>
      </c>
    </row>
    <row r="76" spans="1:13" s="6" customFormat="1" ht="15.75" x14ac:dyDescent="0.25">
      <c r="A76" s="10" t="s">
        <v>54</v>
      </c>
      <c r="B76" s="11">
        <v>19</v>
      </c>
      <c r="C76" s="11">
        <v>27</v>
      </c>
      <c r="D76" s="11">
        <v>13</v>
      </c>
      <c r="E76" s="11">
        <v>14</v>
      </c>
      <c r="F76" s="11">
        <v>11</v>
      </c>
      <c r="G76" s="11">
        <v>5</v>
      </c>
      <c r="H76" s="11">
        <v>28</v>
      </c>
      <c r="I76" s="11">
        <v>25</v>
      </c>
      <c r="J76" s="26">
        <v>47</v>
      </c>
      <c r="K76" s="11">
        <v>48</v>
      </c>
      <c r="L76" s="11">
        <v>70</v>
      </c>
      <c r="M76" s="11">
        <f t="shared" si="6"/>
        <v>307</v>
      </c>
    </row>
    <row r="77" spans="1:13" s="6" customFormat="1" ht="15.75" x14ac:dyDescent="0.25">
      <c r="A77" s="10" t="s">
        <v>55</v>
      </c>
      <c r="B77" s="11">
        <v>10</v>
      </c>
      <c r="C77" s="11">
        <v>17</v>
      </c>
      <c r="D77" s="11">
        <v>22</v>
      </c>
      <c r="E77" s="11">
        <v>23</v>
      </c>
      <c r="F77" s="11">
        <v>34</v>
      </c>
      <c r="G77" s="11">
        <v>3</v>
      </c>
      <c r="H77" s="11">
        <v>21</v>
      </c>
      <c r="I77" s="11">
        <v>34</v>
      </c>
      <c r="J77" s="26">
        <v>30</v>
      </c>
      <c r="K77" s="11">
        <v>43</v>
      </c>
      <c r="L77" s="11">
        <v>73</v>
      </c>
      <c r="M77" s="11">
        <f t="shared" si="6"/>
        <v>310</v>
      </c>
    </row>
    <row r="78" spans="1:13" s="6" customFormat="1" ht="15.75" x14ac:dyDescent="0.25">
      <c r="A78" s="10" t="s">
        <v>56</v>
      </c>
      <c r="B78" s="11">
        <v>21</v>
      </c>
      <c r="C78" s="11">
        <v>39</v>
      </c>
      <c r="D78" s="11">
        <v>15</v>
      </c>
      <c r="E78" s="11">
        <v>8</v>
      </c>
      <c r="F78" s="11">
        <v>28</v>
      </c>
      <c r="G78" s="11">
        <v>6</v>
      </c>
      <c r="H78" s="11">
        <v>27</v>
      </c>
      <c r="I78" s="11">
        <v>26</v>
      </c>
      <c r="J78" s="26">
        <v>40</v>
      </c>
      <c r="K78" s="11">
        <v>44</v>
      </c>
      <c r="L78" s="11">
        <v>67</v>
      </c>
      <c r="M78" s="11">
        <f t="shared" si="6"/>
        <v>321</v>
      </c>
    </row>
    <row r="79" spans="1:13" s="6" customFormat="1" ht="15.75" x14ac:dyDescent="0.25">
      <c r="A79" s="10" t="s">
        <v>57</v>
      </c>
      <c r="B79" s="11">
        <f t="shared" ref="B79:H79" si="15">B80+B81</f>
        <v>132</v>
      </c>
      <c r="C79" s="11">
        <f t="shared" si="15"/>
        <v>174</v>
      </c>
      <c r="D79" s="11">
        <f t="shared" si="15"/>
        <v>136</v>
      </c>
      <c r="E79" s="11">
        <f t="shared" si="15"/>
        <v>141</v>
      </c>
      <c r="F79" s="11">
        <f t="shared" si="15"/>
        <v>122</v>
      </c>
      <c r="G79" s="11">
        <f t="shared" si="15"/>
        <v>29</v>
      </c>
      <c r="H79" s="11">
        <f t="shared" si="15"/>
        <v>202</v>
      </c>
      <c r="I79" s="11">
        <f>I80+I81</f>
        <v>164</v>
      </c>
      <c r="J79" s="26">
        <f>J80+J81</f>
        <v>187</v>
      </c>
      <c r="K79" s="26">
        <f>K80+K81</f>
        <v>303</v>
      </c>
      <c r="L79" s="26">
        <f>L80+L81</f>
        <v>539</v>
      </c>
      <c r="M79" s="11">
        <f t="shared" si="6"/>
        <v>2129</v>
      </c>
    </row>
    <row r="80" spans="1:13" s="2" customFormat="1" x14ac:dyDescent="0.25">
      <c r="A80" s="19" t="s">
        <v>0</v>
      </c>
      <c r="B80" s="22">
        <v>1</v>
      </c>
      <c r="C80" s="22">
        <v>2</v>
      </c>
      <c r="D80" s="22">
        <v>52</v>
      </c>
      <c r="E80" s="22">
        <v>55</v>
      </c>
      <c r="F80" s="22">
        <v>36</v>
      </c>
      <c r="G80" s="22">
        <v>16</v>
      </c>
      <c r="H80" s="22">
        <v>71</v>
      </c>
      <c r="I80" s="22">
        <v>68</v>
      </c>
      <c r="J80" s="34">
        <v>56</v>
      </c>
      <c r="K80" s="22">
        <v>126</v>
      </c>
      <c r="L80" s="22">
        <v>232</v>
      </c>
      <c r="M80" s="22">
        <f t="shared" si="6"/>
        <v>715</v>
      </c>
    </row>
    <row r="81" spans="1:13" s="2" customFormat="1" x14ac:dyDescent="0.25">
      <c r="A81" s="33" t="s">
        <v>68</v>
      </c>
      <c r="B81" s="22">
        <v>131</v>
      </c>
      <c r="C81" s="22">
        <v>172</v>
      </c>
      <c r="D81" s="22">
        <v>84</v>
      </c>
      <c r="E81" s="22">
        <v>86</v>
      </c>
      <c r="F81" s="22">
        <v>86</v>
      </c>
      <c r="G81" s="22">
        <v>13</v>
      </c>
      <c r="H81" s="25">
        <v>131</v>
      </c>
      <c r="I81" s="22">
        <v>96</v>
      </c>
      <c r="J81" s="34">
        <v>131</v>
      </c>
      <c r="K81" s="22">
        <v>177</v>
      </c>
      <c r="L81" s="22">
        <v>307</v>
      </c>
      <c r="M81" s="22">
        <f t="shared" si="6"/>
        <v>1414</v>
      </c>
    </row>
    <row r="82" spans="1:13" s="6" customFormat="1" ht="15.75" x14ac:dyDescent="0.25">
      <c r="A82" s="10" t="s">
        <v>58</v>
      </c>
      <c r="B82" s="11">
        <f t="shared" ref="B82:L82" si="16">B83+B84</f>
        <v>13</v>
      </c>
      <c r="C82" s="11">
        <f t="shared" si="16"/>
        <v>15</v>
      </c>
      <c r="D82" s="11">
        <f t="shared" si="16"/>
        <v>25</v>
      </c>
      <c r="E82" s="11">
        <f t="shared" si="16"/>
        <v>23</v>
      </c>
      <c r="F82" s="11">
        <f t="shared" si="16"/>
        <v>31</v>
      </c>
      <c r="G82" s="11">
        <f t="shared" si="16"/>
        <v>17</v>
      </c>
      <c r="H82" s="11">
        <f t="shared" si="16"/>
        <v>28</v>
      </c>
      <c r="I82" s="11">
        <f t="shared" si="16"/>
        <v>54</v>
      </c>
      <c r="J82" s="26">
        <f t="shared" si="16"/>
        <v>55</v>
      </c>
      <c r="K82" s="26">
        <f t="shared" si="16"/>
        <v>61</v>
      </c>
      <c r="L82" s="26">
        <f t="shared" si="16"/>
        <v>71</v>
      </c>
      <c r="M82" s="11">
        <f t="shared" si="6"/>
        <v>393</v>
      </c>
    </row>
    <row r="83" spans="1:13" s="2" customFormat="1" x14ac:dyDescent="0.25">
      <c r="A83" s="33" t="s">
        <v>0</v>
      </c>
      <c r="B83" s="22">
        <v>5</v>
      </c>
      <c r="C83" s="22">
        <v>13</v>
      </c>
      <c r="D83" s="22">
        <v>4</v>
      </c>
      <c r="E83" s="22">
        <v>1</v>
      </c>
      <c r="F83" s="22">
        <v>9</v>
      </c>
      <c r="G83" s="22">
        <v>0</v>
      </c>
      <c r="H83" s="22">
        <v>14</v>
      </c>
      <c r="I83" s="22">
        <v>16</v>
      </c>
      <c r="J83" s="34">
        <v>17</v>
      </c>
      <c r="K83" s="22">
        <v>29</v>
      </c>
      <c r="L83" s="22">
        <v>29</v>
      </c>
      <c r="M83" s="22">
        <f t="shared" si="6"/>
        <v>137</v>
      </c>
    </row>
    <row r="84" spans="1:13" s="2" customFormat="1" x14ac:dyDescent="0.25">
      <c r="A84" s="33" t="s">
        <v>14</v>
      </c>
      <c r="B84" s="22">
        <v>8</v>
      </c>
      <c r="C84" s="22">
        <v>2</v>
      </c>
      <c r="D84" s="22">
        <v>21</v>
      </c>
      <c r="E84" s="22">
        <v>22</v>
      </c>
      <c r="F84" s="24">
        <v>22</v>
      </c>
      <c r="G84" s="22">
        <v>17</v>
      </c>
      <c r="H84" s="22">
        <v>14</v>
      </c>
      <c r="I84" s="22">
        <v>38</v>
      </c>
      <c r="J84" s="34">
        <v>38</v>
      </c>
      <c r="K84" s="22">
        <v>32</v>
      </c>
      <c r="L84" s="22">
        <v>42</v>
      </c>
      <c r="M84" s="22">
        <f t="shared" si="6"/>
        <v>256</v>
      </c>
    </row>
    <row r="85" spans="1:13" s="6" customFormat="1" ht="15.75" x14ac:dyDescent="0.25">
      <c r="A85" s="10" t="s">
        <v>59</v>
      </c>
      <c r="B85" s="11">
        <f t="shared" ref="B85:L85" si="17">B86+B87</f>
        <v>313</v>
      </c>
      <c r="C85" s="11">
        <f t="shared" si="17"/>
        <v>426</v>
      </c>
      <c r="D85" s="11">
        <f t="shared" si="17"/>
        <v>326</v>
      </c>
      <c r="E85" s="11">
        <f t="shared" si="17"/>
        <v>397</v>
      </c>
      <c r="F85" s="11">
        <f t="shared" si="17"/>
        <v>406</v>
      </c>
      <c r="G85" s="11">
        <f t="shared" si="17"/>
        <v>162</v>
      </c>
      <c r="H85" s="11">
        <f t="shared" si="17"/>
        <v>500</v>
      </c>
      <c r="I85" s="11">
        <f t="shared" si="17"/>
        <v>614</v>
      </c>
      <c r="J85" s="26">
        <f t="shared" si="17"/>
        <v>664</v>
      </c>
      <c r="K85" s="26">
        <f t="shared" si="17"/>
        <v>920</v>
      </c>
      <c r="L85" s="26">
        <f t="shared" si="17"/>
        <v>1171</v>
      </c>
      <c r="M85" s="11">
        <f t="shared" si="6"/>
        <v>5899</v>
      </c>
    </row>
    <row r="86" spans="1:13" s="2" customFormat="1" x14ac:dyDescent="0.25">
      <c r="A86" s="33" t="s">
        <v>0</v>
      </c>
      <c r="B86" s="22">
        <v>248</v>
      </c>
      <c r="C86" s="22">
        <v>343</v>
      </c>
      <c r="D86" s="22">
        <v>276</v>
      </c>
      <c r="E86" s="22">
        <v>322</v>
      </c>
      <c r="F86" s="22">
        <v>321</v>
      </c>
      <c r="G86" s="22">
        <v>131</v>
      </c>
      <c r="H86" s="22">
        <v>393</v>
      </c>
      <c r="I86" s="22">
        <v>510</v>
      </c>
      <c r="J86" s="34">
        <v>505</v>
      </c>
      <c r="K86" s="22">
        <v>591</v>
      </c>
      <c r="L86" s="22">
        <v>664</v>
      </c>
      <c r="M86" s="22">
        <f>SUM(B86:L86)</f>
        <v>4304</v>
      </c>
    </row>
    <row r="87" spans="1:13" s="2" customFormat="1" x14ac:dyDescent="0.25">
      <c r="A87" s="33" t="s">
        <v>83</v>
      </c>
      <c r="B87" s="22">
        <v>65</v>
      </c>
      <c r="C87" s="22">
        <v>83</v>
      </c>
      <c r="D87" s="22">
        <v>50</v>
      </c>
      <c r="E87" s="22">
        <v>75</v>
      </c>
      <c r="F87" s="22">
        <v>85</v>
      </c>
      <c r="G87" s="22">
        <v>31</v>
      </c>
      <c r="H87" s="22">
        <v>107</v>
      </c>
      <c r="I87" s="22">
        <v>104</v>
      </c>
      <c r="J87" s="34">
        <v>159</v>
      </c>
      <c r="K87" s="22">
        <v>329</v>
      </c>
      <c r="L87" s="2">
        <v>507</v>
      </c>
      <c r="M87" s="22">
        <f t="shared" si="6"/>
        <v>1595</v>
      </c>
    </row>
    <row r="88" spans="1:13" s="6" customFormat="1" ht="15.75" x14ac:dyDescent="0.25">
      <c r="A88" s="10" t="s">
        <v>60</v>
      </c>
      <c r="B88" s="11">
        <v>6</v>
      </c>
      <c r="C88" s="11">
        <v>5</v>
      </c>
      <c r="D88" s="11">
        <v>3</v>
      </c>
      <c r="E88" s="11">
        <v>10</v>
      </c>
      <c r="F88" s="11">
        <v>5</v>
      </c>
      <c r="G88" s="11">
        <v>0</v>
      </c>
      <c r="H88" s="11">
        <v>10</v>
      </c>
      <c r="I88" s="11">
        <v>6</v>
      </c>
      <c r="J88" s="26">
        <v>14</v>
      </c>
      <c r="K88" s="11">
        <v>30</v>
      </c>
      <c r="L88" s="11">
        <v>71</v>
      </c>
      <c r="M88" s="11">
        <f t="shared" si="6"/>
        <v>160</v>
      </c>
    </row>
    <row r="89" spans="1:13" s="6" customFormat="1" ht="15.75" x14ac:dyDescent="0.25">
      <c r="A89" s="10" t="s">
        <v>69</v>
      </c>
      <c r="B89" s="11">
        <f t="shared" ref="B89:L89" si="18">B90+B91+B92</f>
        <v>132</v>
      </c>
      <c r="C89" s="11">
        <f t="shared" si="18"/>
        <v>141</v>
      </c>
      <c r="D89" s="11">
        <f t="shared" si="18"/>
        <v>123</v>
      </c>
      <c r="E89" s="11">
        <f t="shared" si="18"/>
        <v>80</v>
      </c>
      <c r="F89" s="11">
        <f t="shared" si="18"/>
        <v>113</v>
      </c>
      <c r="G89" s="11">
        <f t="shared" si="18"/>
        <v>37</v>
      </c>
      <c r="H89" s="11">
        <f t="shared" si="18"/>
        <v>157</v>
      </c>
      <c r="I89" s="11">
        <f t="shared" si="18"/>
        <v>176</v>
      </c>
      <c r="J89" s="26">
        <f t="shared" si="18"/>
        <v>206</v>
      </c>
      <c r="K89" s="26">
        <f t="shared" si="18"/>
        <v>221</v>
      </c>
      <c r="L89" s="26">
        <f t="shared" si="18"/>
        <v>405</v>
      </c>
      <c r="M89" s="11">
        <f t="shared" si="6"/>
        <v>1791</v>
      </c>
    </row>
    <row r="90" spans="1:13" s="18" customFormat="1" x14ac:dyDescent="0.25">
      <c r="A90" s="33" t="s">
        <v>0</v>
      </c>
      <c r="B90" s="22">
        <v>103</v>
      </c>
      <c r="C90" s="22">
        <v>113</v>
      </c>
      <c r="D90" s="22">
        <v>99</v>
      </c>
      <c r="E90" s="22">
        <v>66</v>
      </c>
      <c r="F90" s="22">
        <v>102</v>
      </c>
      <c r="G90" s="22">
        <v>28</v>
      </c>
      <c r="H90" s="22">
        <v>127</v>
      </c>
      <c r="I90" s="22">
        <v>154</v>
      </c>
      <c r="J90" s="34">
        <v>179</v>
      </c>
      <c r="K90" s="22">
        <v>170</v>
      </c>
      <c r="L90" s="22">
        <v>323</v>
      </c>
      <c r="M90" s="22">
        <f t="shared" si="6"/>
        <v>1464</v>
      </c>
    </row>
    <row r="91" spans="1:13" s="18" customFormat="1" x14ac:dyDescent="0.25">
      <c r="A91" s="33" t="s">
        <v>70</v>
      </c>
      <c r="B91" s="22">
        <v>19</v>
      </c>
      <c r="C91" s="22">
        <v>17</v>
      </c>
      <c r="D91" s="22">
        <v>15</v>
      </c>
      <c r="E91" s="22">
        <v>6</v>
      </c>
      <c r="F91" s="22">
        <v>10</v>
      </c>
      <c r="G91" s="22">
        <v>4</v>
      </c>
      <c r="H91" s="22">
        <v>16</v>
      </c>
      <c r="I91" s="22">
        <v>11</v>
      </c>
      <c r="J91" s="34">
        <v>15</v>
      </c>
      <c r="K91" s="22">
        <v>21</v>
      </c>
      <c r="L91" s="22">
        <v>58</v>
      </c>
      <c r="M91" s="22">
        <f t="shared" si="6"/>
        <v>192</v>
      </c>
    </row>
    <row r="92" spans="1:13" s="18" customFormat="1" x14ac:dyDescent="0.25">
      <c r="A92" s="33" t="s">
        <v>71</v>
      </c>
      <c r="B92" s="22">
        <v>10</v>
      </c>
      <c r="C92" s="22">
        <v>11</v>
      </c>
      <c r="D92" s="22">
        <v>9</v>
      </c>
      <c r="E92" s="22">
        <v>8</v>
      </c>
      <c r="F92" s="22">
        <v>1</v>
      </c>
      <c r="G92" s="22">
        <v>5</v>
      </c>
      <c r="H92" s="22">
        <v>14</v>
      </c>
      <c r="I92" s="22">
        <v>11</v>
      </c>
      <c r="J92" s="34">
        <v>12</v>
      </c>
      <c r="K92" s="22">
        <v>30</v>
      </c>
      <c r="L92" s="22">
        <v>24</v>
      </c>
      <c r="M92" s="22">
        <f t="shared" si="6"/>
        <v>135</v>
      </c>
    </row>
    <row r="93" spans="1:13" s="6" customFormat="1" ht="15.75" x14ac:dyDescent="0.25">
      <c r="A93" s="35" t="s">
        <v>61</v>
      </c>
      <c r="B93" s="11">
        <v>12</v>
      </c>
      <c r="C93" s="11">
        <v>165</v>
      </c>
      <c r="D93" s="11">
        <v>153</v>
      </c>
      <c r="E93" s="11">
        <v>116</v>
      </c>
      <c r="F93" s="11">
        <v>151</v>
      </c>
      <c r="G93" s="11">
        <v>42</v>
      </c>
      <c r="H93" s="11">
        <v>156</v>
      </c>
      <c r="I93" s="11">
        <v>194</v>
      </c>
      <c r="J93" s="26">
        <v>210</v>
      </c>
      <c r="K93" s="11">
        <v>294</v>
      </c>
      <c r="L93" s="11">
        <v>426</v>
      </c>
      <c r="M93" s="11">
        <f t="shared" si="6"/>
        <v>1919</v>
      </c>
    </row>
    <row r="94" spans="1:13" s="6" customFormat="1" ht="15.75" x14ac:dyDescent="0.25">
      <c r="A94" s="35" t="s">
        <v>62</v>
      </c>
      <c r="B94" s="11">
        <v>5</v>
      </c>
      <c r="C94" s="11">
        <v>21</v>
      </c>
      <c r="D94" s="11">
        <v>13</v>
      </c>
      <c r="E94" s="11">
        <v>14</v>
      </c>
      <c r="F94" s="11">
        <v>17</v>
      </c>
      <c r="G94" s="11">
        <v>5</v>
      </c>
      <c r="H94" s="11">
        <v>24</v>
      </c>
      <c r="I94" s="11">
        <v>30</v>
      </c>
      <c r="J94" s="26">
        <v>38</v>
      </c>
      <c r="K94" s="11">
        <v>38</v>
      </c>
      <c r="L94" s="11">
        <v>88</v>
      </c>
      <c r="M94" s="11">
        <f>SUM(B94:L94)</f>
        <v>293</v>
      </c>
    </row>
    <row r="95" spans="1:13" s="6" customFormat="1" ht="15.75" x14ac:dyDescent="0.25">
      <c r="A95" s="35" t="s">
        <v>63</v>
      </c>
      <c r="B95" s="11">
        <f t="shared" ref="B95:K95" si="19">B96+B97</f>
        <v>72</v>
      </c>
      <c r="C95" s="11">
        <f t="shared" si="19"/>
        <v>104</v>
      </c>
      <c r="D95" s="11">
        <f t="shared" si="19"/>
        <v>79</v>
      </c>
      <c r="E95" s="11">
        <f t="shared" si="19"/>
        <v>91</v>
      </c>
      <c r="F95" s="11">
        <f t="shared" si="19"/>
        <v>99</v>
      </c>
      <c r="G95" s="11">
        <f t="shared" si="19"/>
        <v>49</v>
      </c>
      <c r="H95" s="11">
        <f t="shared" si="19"/>
        <v>137</v>
      </c>
      <c r="I95" s="11">
        <f t="shared" si="19"/>
        <v>128</v>
      </c>
      <c r="J95" s="26">
        <f t="shared" si="19"/>
        <v>113</v>
      </c>
      <c r="K95" s="26">
        <f t="shared" si="19"/>
        <v>131</v>
      </c>
      <c r="L95" s="26">
        <f>L96+L97</f>
        <v>299</v>
      </c>
      <c r="M95" s="11">
        <f t="shared" si="6"/>
        <v>1302</v>
      </c>
    </row>
    <row r="96" spans="1:13" s="2" customFormat="1" x14ac:dyDescent="0.25">
      <c r="A96" s="33" t="s">
        <v>15</v>
      </c>
      <c r="B96" s="22">
        <v>49</v>
      </c>
      <c r="C96" s="22">
        <v>63</v>
      </c>
      <c r="D96" s="22">
        <v>50</v>
      </c>
      <c r="E96" s="22">
        <v>64</v>
      </c>
      <c r="F96" s="22">
        <v>69</v>
      </c>
      <c r="G96" s="22">
        <v>36</v>
      </c>
      <c r="H96" s="22">
        <v>94</v>
      </c>
      <c r="I96" s="22">
        <v>86</v>
      </c>
      <c r="J96" s="34">
        <v>85</v>
      </c>
      <c r="K96" s="22">
        <v>99</v>
      </c>
      <c r="L96" s="22">
        <v>216</v>
      </c>
      <c r="M96" s="22">
        <f t="shared" si="6"/>
        <v>911</v>
      </c>
    </row>
    <row r="97" spans="1:13" s="2" customFormat="1" x14ac:dyDescent="0.25">
      <c r="A97" s="33" t="s">
        <v>16</v>
      </c>
      <c r="B97" s="22">
        <v>23</v>
      </c>
      <c r="C97" s="22">
        <v>41</v>
      </c>
      <c r="D97" s="22">
        <v>29</v>
      </c>
      <c r="E97" s="22">
        <v>27</v>
      </c>
      <c r="F97" s="22">
        <v>30</v>
      </c>
      <c r="G97" s="22">
        <v>13</v>
      </c>
      <c r="H97" s="22">
        <v>43</v>
      </c>
      <c r="I97" s="22">
        <v>42</v>
      </c>
      <c r="J97" s="34">
        <v>28</v>
      </c>
      <c r="K97" s="22">
        <v>32</v>
      </c>
      <c r="L97" s="22">
        <v>83</v>
      </c>
      <c r="M97" s="22">
        <f t="shared" ref="M97:M109" si="20">SUM(B97:L97)</f>
        <v>391</v>
      </c>
    </row>
    <row r="98" spans="1:13" s="6" customFormat="1" ht="15.75" x14ac:dyDescent="0.25">
      <c r="A98" s="10" t="s">
        <v>64</v>
      </c>
      <c r="B98" s="11">
        <f t="shared" ref="B98:L98" si="21">B99+B100+B101+B102</f>
        <v>68</v>
      </c>
      <c r="C98" s="11">
        <f t="shared" si="21"/>
        <v>57</v>
      </c>
      <c r="D98" s="11">
        <f t="shared" si="21"/>
        <v>50</v>
      </c>
      <c r="E98" s="11">
        <f t="shared" si="21"/>
        <v>33</v>
      </c>
      <c r="F98" s="11">
        <f t="shared" si="21"/>
        <v>46</v>
      </c>
      <c r="G98" s="11">
        <f t="shared" si="21"/>
        <v>27</v>
      </c>
      <c r="H98" s="11">
        <f t="shared" si="21"/>
        <v>126</v>
      </c>
      <c r="I98" s="11">
        <f t="shared" si="21"/>
        <v>94</v>
      </c>
      <c r="J98" s="26">
        <f t="shared" si="21"/>
        <v>85</v>
      </c>
      <c r="K98" s="26">
        <f t="shared" si="21"/>
        <v>167</v>
      </c>
      <c r="L98" s="26">
        <f t="shared" si="21"/>
        <v>269</v>
      </c>
      <c r="M98" s="11">
        <f t="shared" si="20"/>
        <v>1022</v>
      </c>
    </row>
    <row r="99" spans="1:13" s="18" customFormat="1" x14ac:dyDescent="0.25">
      <c r="A99" s="33" t="s">
        <v>0</v>
      </c>
      <c r="B99" s="22">
        <v>14</v>
      </c>
      <c r="C99" s="22">
        <v>16</v>
      </c>
      <c r="D99" s="22">
        <v>10</v>
      </c>
      <c r="E99" s="22">
        <v>8</v>
      </c>
      <c r="F99" s="22">
        <v>14</v>
      </c>
      <c r="G99" s="22">
        <v>0</v>
      </c>
      <c r="H99" s="22">
        <v>30</v>
      </c>
      <c r="I99" s="22">
        <v>28</v>
      </c>
      <c r="J99" s="34">
        <v>26</v>
      </c>
      <c r="K99" s="22">
        <v>45</v>
      </c>
      <c r="L99" s="22">
        <v>71</v>
      </c>
      <c r="M99" s="22">
        <f t="shared" si="20"/>
        <v>262</v>
      </c>
    </row>
    <row r="100" spans="1:13" s="18" customFormat="1" x14ac:dyDescent="0.25">
      <c r="A100" s="33" t="s">
        <v>84</v>
      </c>
      <c r="B100" s="22">
        <v>18</v>
      </c>
      <c r="C100" s="22">
        <v>17</v>
      </c>
      <c r="D100" s="22">
        <v>10</v>
      </c>
      <c r="E100" s="22">
        <v>7</v>
      </c>
      <c r="F100" s="22">
        <v>9</v>
      </c>
      <c r="G100" s="22">
        <v>9</v>
      </c>
      <c r="H100" s="22">
        <v>43</v>
      </c>
      <c r="I100" s="22">
        <v>24</v>
      </c>
      <c r="J100" s="34">
        <v>27</v>
      </c>
      <c r="K100" s="22">
        <v>57</v>
      </c>
      <c r="L100" s="22">
        <v>61</v>
      </c>
      <c r="M100" s="22">
        <f t="shared" si="20"/>
        <v>282</v>
      </c>
    </row>
    <row r="101" spans="1:13" s="18" customFormat="1" x14ac:dyDescent="0.25">
      <c r="A101" s="33" t="s">
        <v>81</v>
      </c>
      <c r="B101" s="22">
        <v>22</v>
      </c>
      <c r="C101" s="22">
        <v>19</v>
      </c>
      <c r="D101" s="22">
        <v>25</v>
      </c>
      <c r="E101" s="22">
        <v>14</v>
      </c>
      <c r="F101" s="22">
        <v>17</v>
      </c>
      <c r="G101" s="22">
        <v>17</v>
      </c>
      <c r="H101" s="22">
        <v>48</v>
      </c>
      <c r="I101" s="22">
        <v>39</v>
      </c>
      <c r="J101" s="34">
        <v>25</v>
      </c>
      <c r="K101" s="22">
        <v>48</v>
      </c>
      <c r="L101" s="22">
        <v>118</v>
      </c>
      <c r="M101" s="22">
        <f t="shared" si="20"/>
        <v>392</v>
      </c>
    </row>
    <row r="102" spans="1:13" s="18" customFormat="1" x14ac:dyDescent="0.25">
      <c r="A102" s="33" t="s">
        <v>82</v>
      </c>
      <c r="B102" s="22">
        <v>14</v>
      </c>
      <c r="C102" s="22">
        <v>5</v>
      </c>
      <c r="D102" s="22">
        <v>5</v>
      </c>
      <c r="E102" s="22">
        <v>4</v>
      </c>
      <c r="F102" s="22">
        <v>6</v>
      </c>
      <c r="G102" s="22">
        <v>1</v>
      </c>
      <c r="H102" s="22">
        <v>5</v>
      </c>
      <c r="I102" s="22">
        <v>3</v>
      </c>
      <c r="J102" s="34">
        <v>7</v>
      </c>
      <c r="K102" s="22">
        <v>17</v>
      </c>
      <c r="L102" s="22">
        <v>19</v>
      </c>
      <c r="M102" s="22">
        <f t="shared" si="20"/>
        <v>86</v>
      </c>
    </row>
    <row r="103" spans="1:13" s="37" customFormat="1" ht="21" x14ac:dyDescent="0.35">
      <c r="A103" s="36" t="s">
        <v>24</v>
      </c>
      <c r="B103" s="15">
        <f t="shared" ref="B103:L103" si="22">SUM(B3+B4,B5,B6,B9,B10,B11,B16,B20,B21,B25,B26,B29,B30,B31,B32,B35,B36,B39,B40,B41,B44,B49,B54,B55,B58,B62,B65,B66,B68,B69,B70,B73,B75,B76,B77,B78,B79,B82,B85,B88,B89,B93,B94,B95,B98)</f>
        <v>2724</v>
      </c>
      <c r="C103" s="15">
        <f t="shared" si="22"/>
        <v>3471</v>
      </c>
      <c r="D103" s="15">
        <f t="shared" si="22"/>
        <v>3003</v>
      </c>
      <c r="E103" s="15">
        <f t="shared" si="22"/>
        <v>2926</v>
      </c>
      <c r="F103" s="15">
        <f t="shared" si="22"/>
        <v>3231</v>
      </c>
      <c r="G103" s="15">
        <f t="shared" si="22"/>
        <v>1260</v>
      </c>
      <c r="H103" s="15">
        <f t="shared" si="22"/>
        <v>4428</v>
      </c>
      <c r="I103" s="15">
        <f t="shared" si="22"/>
        <v>4706</v>
      </c>
      <c r="J103" s="15">
        <f t="shared" si="22"/>
        <v>4925</v>
      </c>
      <c r="K103" s="15">
        <f t="shared" si="22"/>
        <v>6610</v>
      </c>
      <c r="L103" s="15">
        <f t="shared" si="22"/>
        <v>10929</v>
      </c>
      <c r="M103" s="15">
        <f t="shared" si="20"/>
        <v>48213</v>
      </c>
    </row>
  </sheetData>
  <mergeCells count="1"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PPP REPUBLICAN EV Totals </vt:lpstr>
      <vt:lpstr>2024 PPP DEMOCRATIC EV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</cp:lastModifiedBy>
  <dcterms:created xsi:type="dcterms:W3CDTF">2022-06-01T13:48:11Z</dcterms:created>
  <dcterms:modified xsi:type="dcterms:W3CDTF">2024-02-18T16:18:11Z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