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SEC\Public Information Division\Communications\Talking Points &amp; Fact Sheets\Fact Sheets\"/>
    </mc:Choice>
  </mc:AlternateContent>
  <xr:revisionPtr revIDLastSave="0" documentId="13_ncr:1_{F6A15E1F-4DAF-4E75-9EA5-F49417BC8D49}" xr6:coauthVersionLast="47" xr6:coauthVersionMax="47" xr10:uidLastSave="{00000000-0000-0000-0000-000000000000}"/>
  <bookViews>
    <workbookView xWindow="-28920" yWindow="-15" windowWidth="29040" windowHeight="16440" xr2:uid="{00000000-000D-0000-FFFF-FFFF00000000}"/>
  </bookViews>
  <sheets>
    <sheet name="Summary" sheetId="6" r:id="rId1"/>
    <sheet name="2024" sheetId="12" r:id="rId2"/>
    <sheet name="2022" sheetId="11" r:id="rId3"/>
    <sheet name="2020" sheetId="10" r:id="rId4"/>
    <sheet name="2018" sheetId="8" r:id="rId5"/>
    <sheet name="2016" sheetId="7" r:id="rId6"/>
    <sheet name="2014" sheetId="1" r:id="rId7"/>
    <sheet name="2012" sheetId="5" r:id="rId8"/>
    <sheet name="2010" sheetId="4" r:id="rId9"/>
    <sheet name="2008" sheetId="3" r:id="rId10"/>
    <sheet name="2006" sheetId="2" r:id="rId11"/>
  </sheets>
  <definedNames>
    <definedName name="DELETE" localSheetId="10">'2006'!$K$2:$K$48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6" l="1"/>
  <c r="X11" i="6"/>
  <c r="E11" i="6"/>
  <c r="S11" i="6"/>
  <c r="Q11" i="6"/>
  <c r="O11" i="6"/>
  <c r="K11" i="6"/>
  <c r="I11" i="6"/>
  <c r="G11" i="6"/>
  <c r="C11" i="6"/>
  <c r="L48" i="12"/>
  <c r="J48" i="12"/>
  <c r="I48" i="12"/>
  <c r="H48" i="12"/>
  <c r="G48" i="12"/>
  <c r="F48" i="12"/>
  <c r="E48" i="12"/>
  <c r="D48" i="12"/>
  <c r="C48" i="12"/>
  <c r="B48" i="12"/>
  <c r="K47" i="12"/>
  <c r="M47" i="12" s="1"/>
  <c r="K46" i="12"/>
  <c r="M46" i="12" s="1"/>
  <c r="K45" i="12"/>
  <c r="M45" i="12" s="1"/>
  <c r="K44" i="12"/>
  <c r="M44" i="12" s="1"/>
  <c r="K43" i="12"/>
  <c r="M43" i="12" s="1"/>
  <c r="K42" i="12"/>
  <c r="M42" i="12" s="1"/>
  <c r="K41" i="12"/>
  <c r="M41" i="12" s="1"/>
  <c r="K40" i="12"/>
  <c r="M40" i="12" s="1"/>
  <c r="K39" i="12"/>
  <c r="M39" i="12" s="1"/>
  <c r="K38" i="12"/>
  <c r="M38" i="12" s="1"/>
  <c r="K37" i="12"/>
  <c r="M37" i="12" s="1"/>
  <c r="K36" i="12"/>
  <c r="M36" i="12" s="1"/>
  <c r="K35" i="12"/>
  <c r="M35" i="12" s="1"/>
  <c r="K34" i="12"/>
  <c r="M34" i="12" s="1"/>
  <c r="K33" i="12"/>
  <c r="M33" i="12" s="1"/>
  <c r="K32" i="12"/>
  <c r="M32" i="12" s="1"/>
  <c r="K31" i="12"/>
  <c r="M31" i="12" s="1"/>
  <c r="K30" i="12"/>
  <c r="M30" i="12" s="1"/>
  <c r="K29" i="12"/>
  <c r="M29" i="12" s="1"/>
  <c r="K28" i="12"/>
  <c r="M28" i="12" s="1"/>
  <c r="K27" i="12"/>
  <c r="M27" i="12" s="1"/>
  <c r="K26" i="12"/>
  <c r="M26" i="12" s="1"/>
  <c r="K25" i="12"/>
  <c r="M25" i="12" s="1"/>
  <c r="K24" i="12"/>
  <c r="M24" i="12" s="1"/>
  <c r="K23" i="12"/>
  <c r="M23" i="12" s="1"/>
  <c r="K22" i="12"/>
  <c r="M22" i="12" s="1"/>
  <c r="K21" i="12"/>
  <c r="M21" i="12" s="1"/>
  <c r="K20" i="12"/>
  <c r="M20" i="12" s="1"/>
  <c r="K19" i="12"/>
  <c r="M19" i="12" s="1"/>
  <c r="K18" i="12"/>
  <c r="M18" i="12" s="1"/>
  <c r="K17" i="12"/>
  <c r="M17" i="12" s="1"/>
  <c r="K16" i="12"/>
  <c r="M16" i="12" s="1"/>
  <c r="K15" i="12"/>
  <c r="M15" i="12" s="1"/>
  <c r="K14" i="12"/>
  <c r="M14" i="12" s="1"/>
  <c r="K13" i="12"/>
  <c r="M13" i="12" s="1"/>
  <c r="K12" i="12"/>
  <c r="M12" i="12" s="1"/>
  <c r="K11" i="12"/>
  <c r="M11" i="12" s="1"/>
  <c r="K10" i="12"/>
  <c r="M10" i="12" s="1"/>
  <c r="K9" i="12"/>
  <c r="M9" i="12" s="1"/>
  <c r="K8" i="12"/>
  <c r="M8" i="12" s="1"/>
  <c r="K7" i="12"/>
  <c r="M7" i="12" s="1"/>
  <c r="K6" i="12"/>
  <c r="M6" i="12" s="1"/>
  <c r="K5" i="12"/>
  <c r="M5" i="12" s="1"/>
  <c r="K4" i="12"/>
  <c r="M4" i="12" s="1"/>
  <c r="K3" i="12"/>
  <c r="M3" i="12" s="1"/>
  <c r="K2" i="12"/>
  <c r="L3" i="11"/>
  <c r="N3" i="11" s="1"/>
  <c r="L4" i="11"/>
  <c r="N4" i="11" s="1"/>
  <c r="L5" i="11"/>
  <c r="L6" i="11"/>
  <c r="L7" i="11"/>
  <c r="N7" i="11" s="1"/>
  <c r="L8" i="11"/>
  <c r="N8" i="11" s="1"/>
  <c r="L9" i="11"/>
  <c r="N9" i="11" s="1"/>
  <c r="L10" i="11"/>
  <c r="N10" i="11" s="1"/>
  <c r="L11" i="11"/>
  <c r="L12" i="11"/>
  <c r="L13" i="11"/>
  <c r="N13" i="11" s="1"/>
  <c r="L14" i="11"/>
  <c r="N14" i="11" s="1"/>
  <c r="L15" i="11"/>
  <c r="L16" i="11"/>
  <c r="N16" i="11" s="1"/>
  <c r="L17" i="11"/>
  <c r="N17" i="11" s="1"/>
  <c r="L18" i="11"/>
  <c r="N18" i="11" s="1"/>
  <c r="L19" i="11"/>
  <c r="N19" i="11" s="1"/>
  <c r="L20" i="11"/>
  <c r="N20" i="11" s="1"/>
  <c r="L21" i="11"/>
  <c r="L22" i="11"/>
  <c r="N22" i="11" s="1"/>
  <c r="L23" i="11"/>
  <c r="L24" i="11"/>
  <c r="N24" i="11" s="1"/>
  <c r="L25" i="11"/>
  <c r="N25" i="11" s="1"/>
  <c r="L26" i="11"/>
  <c r="N26" i="11" s="1"/>
  <c r="L27" i="11"/>
  <c r="N27" i="11" s="1"/>
  <c r="L28" i="11"/>
  <c r="L29" i="11"/>
  <c r="N29" i="11" s="1"/>
  <c r="L30" i="11"/>
  <c r="L31" i="11"/>
  <c r="N31" i="11" s="1"/>
  <c r="L32" i="11"/>
  <c r="N32" i="11" s="1"/>
  <c r="L33" i="11"/>
  <c r="N33" i="11" s="1"/>
  <c r="L34" i="11"/>
  <c r="N34" i="11" s="1"/>
  <c r="L35" i="11"/>
  <c r="N35" i="11" s="1"/>
  <c r="L36" i="11"/>
  <c r="N36" i="11" s="1"/>
  <c r="L37" i="11"/>
  <c r="L38" i="11"/>
  <c r="N38" i="11" s="1"/>
  <c r="L39" i="11"/>
  <c r="N39" i="11" s="1"/>
  <c r="L40" i="11"/>
  <c r="L41" i="11"/>
  <c r="N41" i="11" s="1"/>
  <c r="L42" i="11"/>
  <c r="L43" i="11"/>
  <c r="L44" i="11"/>
  <c r="N44" i="11" s="1"/>
  <c r="L45" i="11"/>
  <c r="L46" i="11"/>
  <c r="L47" i="11"/>
  <c r="N47" i="11" s="1"/>
  <c r="L2" i="11"/>
  <c r="N6" i="11"/>
  <c r="N11" i="11"/>
  <c r="N12" i="11"/>
  <c r="N28" i="11"/>
  <c r="N40" i="11"/>
  <c r="N43" i="11"/>
  <c r="N46" i="11"/>
  <c r="N15" i="11"/>
  <c r="N23" i="11"/>
  <c r="N30" i="11"/>
  <c r="G48" i="11"/>
  <c r="J48" i="11"/>
  <c r="F48" i="11"/>
  <c r="E48" i="11"/>
  <c r="I48" i="11"/>
  <c r="B48" i="11"/>
  <c r="H48" i="11"/>
  <c r="D48" i="11"/>
  <c r="M48" i="11"/>
  <c r="K48" i="11"/>
  <c r="C48" i="11"/>
  <c r="N45" i="11"/>
  <c r="N42" i="11"/>
  <c r="N37" i="11"/>
  <c r="N21" i="11"/>
  <c r="N5" i="11"/>
  <c r="S10" i="6"/>
  <c r="X10" i="6"/>
  <c r="C10" i="6"/>
  <c r="G10" i="6"/>
  <c r="I10" i="6"/>
  <c r="K10" i="6"/>
  <c r="O10" i="6"/>
  <c r="Q10" i="6"/>
  <c r="X9" i="6"/>
  <c r="M9" i="6"/>
  <c r="C9" i="6"/>
  <c r="E9" i="6"/>
  <c r="G9" i="6"/>
  <c r="I9" i="6"/>
  <c r="K9" i="6"/>
  <c r="O9" i="6"/>
  <c r="Q9" i="6"/>
  <c r="K48" i="12" l="1"/>
  <c r="M48" i="12" s="1"/>
  <c r="M2" i="12"/>
  <c r="L48" i="11"/>
  <c r="N48" i="11" s="1"/>
  <c r="N2" i="11"/>
  <c r="B48" i="10"/>
  <c r="C48" i="10"/>
  <c r="D48" i="10"/>
  <c r="E48" i="10"/>
  <c r="F48" i="10"/>
  <c r="G48" i="10"/>
  <c r="H48" i="10"/>
  <c r="I48" i="10"/>
  <c r="J48" i="10"/>
  <c r="K48" i="10"/>
  <c r="M48" i="10"/>
  <c r="L3" i="10"/>
  <c r="N3" i="10" s="1"/>
  <c r="L4" i="10"/>
  <c r="N4" i="10" s="1"/>
  <c r="L5" i="10"/>
  <c r="N5" i="10" s="1"/>
  <c r="L6" i="10"/>
  <c r="N6" i="10" s="1"/>
  <c r="L7" i="10"/>
  <c r="N7" i="10" s="1"/>
  <c r="L8" i="10"/>
  <c r="N8" i="10" s="1"/>
  <c r="L9" i="10"/>
  <c r="N9" i="10" s="1"/>
  <c r="L10" i="10"/>
  <c r="N10" i="10" s="1"/>
  <c r="L11" i="10"/>
  <c r="N11" i="10" s="1"/>
  <c r="L12" i="10"/>
  <c r="N12" i="10" s="1"/>
  <c r="L13" i="10"/>
  <c r="N13" i="10" s="1"/>
  <c r="L14" i="10"/>
  <c r="N14" i="10" s="1"/>
  <c r="L15" i="10"/>
  <c r="N15" i="10" s="1"/>
  <c r="L16" i="10"/>
  <c r="N16" i="10" s="1"/>
  <c r="L17" i="10"/>
  <c r="N17" i="10" s="1"/>
  <c r="L18" i="10"/>
  <c r="N18" i="10" s="1"/>
  <c r="L19" i="10"/>
  <c r="N19" i="10" s="1"/>
  <c r="L20" i="10"/>
  <c r="N20" i="10" s="1"/>
  <c r="L21" i="10"/>
  <c r="N21" i="10" s="1"/>
  <c r="L22" i="10"/>
  <c r="N22" i="10" s="1"/>
  <c r="L23" i="10"/>
  <c r="N23" i="10" s="1"/>
  <c r="L24" i="10"/>
  <c r="N24" i="10" s="1"/>
  <c r="L25" i="10"/>
  <c r="N25" i="10" s="1"/>
  <c r="L26" i="10"/>
  <c r="N26" i="10" s="1"/>
  <c r="L27" i="10"/>
  <c r="N27" i="10" s="1"/>
  <c r="L28" i="10"/>
  <c r="N28" i="10" s="1"/>
  <c r="L29" i="10"/>
  <c r="N29" i="10" s="1"/>
  <c r="L30" i="10"/>
  <c r="N30" i="10" s="1"/>
  <c r="L31" i="10"/>
  <c r="N31" i="10" s="1"/>
  <c r="L32" i="10"/>
  <c r="N32" i="10" s="1"/>
  <c r="L33" i="10"/>
  <c r="N33" i="10" s="1"/>
  <c r="L34" i="10"/>
  <c r="N34" i="10" s="1"/>
  <c r="L35" i="10"/>
  <c r="N35" i="10" s="1"/>
  <c r="L36" i="10"/>
  <c r="N36" i="10" s="1"/>
  <c r="L37" i="10"/>
  <c r="N37" i="10" s="1"/>
  <c r="L38" i="10"/>
  <c r="N38" i="10" s="1"/>
  <c r="L39" i="10"/>
  <c r="N39" i="10" s="1"/>
  <c r="L40" i="10"/>
  <c r="N40" i="10" s="1"/>
  <c r="L41" i="10"/>
  <c r="N41" i="10" s="1"/>
  <c r="L42" i="10"/>
  <c r="N42" i="10" s="1"/>
  <c r="L43" i="10"/>
  <c r="N43" i="10" s="1"/>
  <c r="L44" i="10"/>
  <c r="N44" i="10" s="1"/>
  <c r="L45" i="10"/>
  <c r="N45" i="10" s="1"/>
  <c r="L46" i="10"/>
  <c r="N46" i="10" s="1"/>
  <c r="L47" i="10"/>
  <c r="N47" i="10" s="1"/>
  <c r="L2" i="10"/>
  <c r="L48" i="10" l="1"/>
  <c r="N48" i="10" s="1"/>
  <c r="N2" i="10"/>
  <c r="L48" i="8" l="1"/>
  <c r="K48" i="8"/>
  <c r="M48" i="8" s="1"/>
  <c r="F48" i="8"/>
  <c r="B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M2" i="8"/>
  <c r="X8" i="6"/>
  <c r="O8" i="6"/>
  <c r="K8" i="6"/>
  <c r="I8" i="6"/>
  <c r="G8" i="6"/>
  <c r="E8" i="6"/>
  <c r="C8" i="6"/>
  <c r="S8" i="6"/>
  <c r="Q8" i="6"/>
  <c r="U8" i="6"/>
  <c r="L31" i="7" l="1"/>
  <c r="J3" i="7"/>
  <c r="L3" i="7" s="1"/>
  <c r="J4" i="7"/>
  <c r="L4" i="7" s="1"/>
  <c r="J5" i="7"/>
  <c r="L5" i="7" s="1"/>
  <c r="J6" i="7"/>
  <c r="L6" i="7" s="1"/>
  <c r="J7" i="7"/>
  <c r="L7" i="7" s="1"/>
  <c r="J8" i="7"/>
  <c r="L8" i="7" s="1"/>
  <c r="J9" i="7"/>
  <c r="L9" i="7" s="1"/>
  <c r="J10" i="7"/>
  <c r="L10" i="7" s="1"/>
  <c r="J11" i="7"/>
  <c r="L11" i="7" s="1"/>
  <c r="J12" i="7"/>
  <c r="L12" i="7" s="1"/>
  <c r="J13" i="7"/>
  <c r="L13" i="7" s="1"/>
  <c r="J14" i="7"/>
  <c r="L14" i="7" s="1"/>
  <c r="J15" i="7"/>
  <c r="L15" i="7" s="1"/>
  <c r="J16" i="7"/>
  <c r="L16" i="7" s="1"/>
  <c r="J17" i="7"/>
  <c r="L17" i="7" s="1"/>
  <c r="J18" i="7"/>
  <c r="L18" i="7" s="1"/>
  <c r="J19" i="7"/>
  <c r="L19" i="7" s="1"/>
  <c r="J20" i="7"/>
  <c r="L20" i="7" s="1"/>
  <c r="J21" i="7"/>
  <c r="L21" i="7" s="1"/>
  <c r="J22" i="7"/>
  <c r="L22" i="7" s="1"/>
  <c r="J23" i="7"/>
  <c r="L23" i="7" s="1"/>
  <c r="J24" i="7"/>
  <c r="L24" i="7" s="1"/>
  <c r="J25" i="7"/>
  <c r="L25" i="7" s="1"/>
  <c r="J26" i="7"/>
  <c r="L26" i="7" s="1"/>
  <c r="J27" i="7"/>
  <c r="L27" i="7" s="1"/>
  <c r="J28" i="7"/>
  <c r="L28" i="7" s="1"/>
  <c r="J29" i="7"/>
  <c r="L29" i="7" s="1"/>
  <c r="J30" i="7"/>
  <c r="L30" i="7" s="1"/>
  <c r="J31" i="7"/>
  <c r="J32" i="7"/>
  <c r="L32" i="7" s="1"/>
  <c r="J33" i="7"/>
  <c r="L33" i="7" s="1"/>
  <c r="J34" i="7"/>
  <c r="L34" i="7" s="1"/>
  <c r="J35" i="7"/>
  <c r="L35" i="7" s="1"/>
  <c r="J36" i="7"/>
  <c r="L36" i="7" s="1"/>
  <c r="J37" i="7"/>
  <c r="L37" i="7" s="1"/>
  <c r="J38" i="7"/>
  <c r="L38" i="7" s="1"/>
  <c r="J39" i="7"/>
  <c r="L39" i="7" s="1"/>
  <c r="J40" i="7"/>
  <c r="L40" i="7" s="1"/>
  <c r="J41" i="7"/>
  <c r="L41" i="7" s="1"/>
  <c r="J42" i="7"/>
  <c r="L42" i="7" s="1"/>
  <c r="J43" i="7"/>
  <c r="L43" i="7" s="1"/>
  <c r="J44" i="7"/>
  <c r="L44" i="7" s="1"/>
  <c r="J45" i="7"/>
  <c r="L45" i="7" s="1"/>
  <c r="J46" i="7"/>
  <c r="L46" i="7" s="1"/>
  <c r="J47" i="7"/>
  <c r="L47" i="7" s="1"/>
  <c r="J48" i="7"/>
  <c r="L48" i="7" s="1"/>
  <c r="J2" i="7"/>
  <c r="L2" i="7" s="1"/>
  <c r="V7" i="6"/>
  <c r="X7" i="6" s="1"/>
  <c r="U4" i="6"/>
  <c r="U5" i="6"/>
  <c r="U6" i="6"/>
  <c r="U2" i="6"/>
  <c r="S3" i="6"/>
  <c r="S4" i="6"/>
  <c r="S6" i="6"/>
  <c r="S2" i="6"/>
  <c r="Q3" i="6"/>
  <c r="Q4" i="6"/>
  <c r="Q5" i="6"/>
  <c r="Q6" i="6"/>
  <c r="Q2" i="6"/>
  <c r="O3" i="6"/>
  <c r="O4" i="6"/>
  <c r="O5" i="6"/>
  <c r="O6" i="6"/>
  <c r="O2" i="6"/>
  <c r="M4" i="6"/>
  <c r="M6" i="6"/>
  <c r="K3" i="6"/>
  <c r="K4" i="6"/>
  <c r="K6" i="6"/>
  <c r="K2" i="6"/>
  <c r="I3" i="6"/>
  <c r="I4" i="6"/>
  <c r="I5" i="6"/>
  <c r="I6" i="6"/>
  <c r="I2" i="6"/>
  <c r="G3" i="6"/>
  <c r="G4" i="6"/>
  <c r="G5" i="6"/>
  <c r="G6" i="6"/>
  <c r="G2" i="6"/>
  <c r="C6" i="6"/>
  <c r="E3" i="6"/>
  <c r="E4" i="6"/>
  <c r="E5" i="6"/>
  <c r="E6" i="6"/>
  <c r="E2" i="6"/>
  <c r="C7" i="6" l="1"/>
  <c r="U7" i="6"/>
  <c r="Q7" i="6"/>
  <c r="G7" i="6"/>
  <c r="O7" i="6"/>
  <c r="E7" i="6"/>
  <c r="I7" i="6"/>
  <c r="K7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ELETE" type="6" refreshedVersion="3" background="1" saveData="1">
    <textPr codePage="437" sourceFile="C:\Users\cwhitmi\Desktop\DELETE.txt" tab="0" space="1" consecutive="1">
      <textFields>
        <textField/>
      </textFields>
    </textPr>
  </connection>
</connections>
</file>

<file path=xl/sharedStrings.xml><?xml version="1.0" encoding="utf-8"?>
<sst xmlns="http://schemas.openxmlformats.org/spreadsheetml/2006/main" count="1471" uniqueCount="458">
  <si>
    <t>Total Straight Party Selections</t>
  </si>
  <si>
    <t>General Election</t>
  </si>
  <si>
    <t>American</t>
  </si>
  <si>
    <t>Constitution</t>
  </si>
  <si>
    <t>Democratic</t>
  </si>
  <si>
    <t>Green</t>
  </si>
  <si>
    <t>Independence</t>
  </si>
  <si>
    <t>Labor</t>
  </si>
  <si>
    <t>Libertarian</t>
  </si>
  <si>
    <t>Republican</t>
  </si>
  <si>
    <t>United Citizens</t>
  </si>
  <si>
    <t>Working Families</t>
  </si>
  <si>
    <t>Total Ballots Cast</t>
  </si>
  <si>
    <t>Percentage of Ballots Cast</t>
  </si>
  <si>
    <t>N/A</t>
  </si>
  <si>
    <t>County</t>
  </si>
  <si>
    <t>Total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</si>
  <si>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</si>
  <si>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</si>
  <si>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</si>
  <si>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</si>
  <si>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</si>
  <si>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</si>
  <si>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</si>
  <si>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</si>
  <si>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</si>
  <si>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</si>
  <si>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</si>
  <si>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</si>
  <si>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</si>
  <si>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</si>
  <si>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</si>
  <si>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</si>
  <si>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Dillon</t>
  </si>
  <si>
    <t>Dorchester</t>
  </si>
  <si>
    <t>Edgefield</t>
  </si>
  <si>
    <t>Fairfield</t>
  </si>
  <si>
    <t>Florence</t>
  </si>
  <si>
    <t>Georgetown</t>
  </si>
  <si>
    <t>Greenville</t>
  </si>
  <si>
    <t>Greenwood</t>
  </si>
  <si>
    <t>Hampton</t>
  </si>
  <si>
    <t>Horry</t>
  </si>
  <si>
    <t>Jasper</t>
  </si>
  <si>
    <t>Kershaw</t>
  </si>
  <si>
    <t>Lancaster</t>
  </si>
  <si>
    <t>Laurens</t>
  </si>
  <si>
    <t>Lee</t>
  </si>
  <si>
    <t>Lexington</t>
  </si>
  <si>
    <t>McCormick</t>
  </si>
  <si>
    <t>Marion</t>
  </si>
  <si>
    <t>Marlboro</t>
  </si>
  <si>
    <t>Newberry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</si>
  <si>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</si>
  <si>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</si>
  <si>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</si>
  <si>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</si>
  <si>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</si>
  <si>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</si>
  <si>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</si>
  <si>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</si>
  <si>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</si>
  <si>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</si>
  <si>
    <t/>
  </si>
  <si>
    <t>47.29%</t>
  </si>
  <si>
    <t>52.15%</t>
  </si>
  <si>
    <t>61.90%</t>
  </si>
  <si>
    <t>44.63%</t>
  </si>
  <si>
    <t>62.43%</t>
  </si>
  <si>
    <t>55.94%</t>
  </si>
  <si>
    <t>50.27%</t>
  </si>
  <si>
    <t>54.74%</t>
  </si>
  <si>
    <t>48.11%</t>
  </si>
  <si>
    <t>49.16%</t>
  </si>
  <si>
    <t>47.89%</t>
  </si>
  <si>
    <t>50.58%</t>
  </si>
  <si>
    <t>54.03%</t>
  </si>
  <si>
    <t>68.69%</t>
  </si>
  <si>
    <t>54.10%</t>
  </si>
  <si>
    <t>62.77%</t>
  </si>
  <si>
    <t>33.46%</t>
  </si>
  <si>
    <t>46.26%</t>
  </si>
  <si>
    <t>53.43%</t>
  </si>
  <si>
    <t>52.62%</t>
  </si>
  <si>
    <t>48.97%</t>
  </si>
  <si>
    <t>53.55%</t>
  </si>
  <si>
    <t>48.30%</t>
  </si>
  <si>
    <t>42.93%</t>
  </si>
  <si>
    <t>49.72%</t>
  </si>
  <si>
    <t>49.66%</t>
  </si>
  <si>
    <t>62.23%</t>
  </si>
  <si>
    <t>48.41%</t>
  </si>
  <si>
    <t>45.47%</t>
  </si>
  <si>
    <t>48.51%</t>
  </si>
  <si>
    <t>64.56%</t>
  </si>
  <si>
    <t>42.15%</t>
  </si>
  <si>
    <t>58.87%</t>
  </si>
  <si>
    <t>58.78%</t>
  </si>
  <si>
    <t>56.97%</t>
  </si>
  <si>
    <t>41.73%</t>
  </si>
  <si>
    <t>40.85%</t>
  </si>
  <si>
    <t>67.60%</t>
  </si>
  <si>
    <t>42.26%</t>
  </si>
  <si>
    <t>49.88%</t>
  </si>
  <si>
    <t>43.26%</t>
  </si>
  <si>
    <t>50.32%</t>
  </si>
  <si>
    <t>53.11%</t>
  </si>
  <si>
    <t>39.43%</t>
  </si>
  <si>
    <t>63.94%</t>
  </si>
  <si>
    <t>42.81%</t>
  </si>
  <si>
    <t>49.41%</t>
  </si>
  <si>
    <t>55.47%</t>
  </si>
  <si>
    <t>55.83%</t>
  </si>
  <si>
    <t>71.86%</t>
  </si>
  <si>
    <t>43.20%</t>
  </si>
  <si>
    <t>68.80%</t>
  </si>
  <si>
    <t>58.90%</t>
  </si>
  <si>
    <t>40.75%</t>
  </si>
  <si>
    <t>52.24%</t>
  </si>
  <si>
    <t>54.44%</t>
  </si>
  <si>
    <t>48.96%</t>
  </si>
  <si>
    <t>53.12%</t>
  </si>
  <si>
    <t>59.81%</t>
  </si>
  <si>
    <t>61.10%</t>
  </si>
  <si>
    <t>64.72%</t>
  </si>
  <si>
    <t>52.69%</t>
  </si>
  <si>
    <t>65.63%</t>
  </si>
  <si>
    <t>61.29%</t>
  </si>
  <si>
    <t>50.90%</t>
  </si>
  <si>
    <t>59.45%</t>
  </si>
  <si>
    <t>54.27%</t>
  </si>
  <si>
    <t>53.85%</t>
  </si>
  <si>
    <t>55.98%</t>
  </si>
  <si>
    <t>46.19%</t>
  </si>
  <si>
    <t>47.52%</t>
  </si>
  <si>
    <t>57.18%</t>
  </si>
  <si>
    <t>46.68%</t>
  </si>
  <si>
    <t>69.18%</t>
  </si>
  <si>
    <t>39.07%</t>
  </si>
  <si>
    <t>47.72%</t>
  </si>
  <si>
    <t>51.23%</t>
  </si>
  <si>
    <t>72.72%</t>
  </si>
  <si>
    <t>37.00%</t>
  </si>
  <si>
    <t>65.75%</t>
  </si>
  <si>
    <t>63.76%</t>
  </si>
  <si>
    <t>46.69%</t>
  </si>
  <si>
    <t>46.49%</t>
  </si>
  <si>
    <t>36.36%</t>
  </si>
  <si>
    <t>69.84%</t>
  </si>
  <si>
    <t>38.37%</t>
  </si>
  <si>
    <t>49.90%</t>
  </si>
  <si>
    <t>48.43%</t>
  </si>
  <si>
    <t>57.58%</t>
  </si>
  <si>
    <t>45.22%</t>
  </si>
  <si>
    <t>71.66%</t>
  </si>
  <si>
    <t>46.62%</t>
  </si>
  <si>
    <t>49.43%</t>
  </si>
  <si>
    <t>40.78%</t>
  </si>
  <si>
    <t>44.44%</t>
  </si>
  <si>
    <t>65.38%</t>
  </si>
  <si>
    <t>47.69%</t>
  </si>
  <si>
    <t>61.91%</t>
  </si>
  <si>
    <t>64.07%</t>
  </si>
  <si>
    <t>52.99%</t>
  </si>
  <si>
    <t>48.18%</t>
  </si>
  <si>
    <t>47.18%</t>
  </si>
  <si>
    <t>52.29%</t>
  </si>
  <si>
    <t>51.80%</t>
  </si>
  <si>
    <t>32.94%</t>
  </si>
  <si>
    <t>47.57%</t>
  </si>
  <si>
    <t>44.92%</t>
  </si>
  <si>
    <t>53.51%</t>
  </si>
  <si>
    <t>55.29%</t>
  </si>
  <si>
    <t>22.17%</t>
  </si>
  <si>
    <t>48.28%</t>
  </si>
  <si>
    <t>51.46%</t>
  </si>
  <si>
    <t>51.38%</t>
  </si>
  <si>
    <t>52.46%</t>
  </si>
  <si>
    <t>51.40%</t>
  </si>
  <si>
    <t>45.32%</t>
  </si>
  <si>
    <t>51.44%</t>
  </si>
  <si>
    <t>53.38%</t>
  </si>
  <si>
    <t>56.20%</t>
  </si>
  <si>
    <t>46.53%</t>
  </si>
  <si>
    <t>41.51%</t>
  </si>
  <si>
    <t>35.99%</t>
  </si>
  <si>
    <t>63.89%</t>
  </si>
  <si>
    <t>33.09%</t>
  </si>
  <si>
    <t>53.49%</t>
  </si>
  <si>
    <t>45.13%</t>
  </si>
  <si>
    <t>59.66%</t>
  </si>
  <si>
    <t>42.33%</t>
  </si>
  <si>
    <t>30.20%</t>
  </si>
  <si>
    <t>73.86%</t>
  </si>
  <si>
    <t>28.93%</t>
  </si>
  <si>
    <t>48.93%</t>
  </si>
  <si>
    <t>33.16%</t>
  </si>
  <si>
    <t>55.42%</t>
  </si>
  <si>
    <t>28.71%</t>
  </si>
  <si>
    <t>47.95%</t>
  </si>
  <si>
    <t>46.27%</t>
  </si>
  <si>
    <t>48.40%</t>
  </si>
  <si>
    <t>% Constitution</t>
  </si>
  <si>
    <t>% Democratic</t>
  </si>
  <si>
    <t>% Green</t>
  </si>
  <si>
    <t>% Libertarian</t>
  </si>
  <si>
    <t>% Republican</t>
  </si>
  <si>
    <t>% United Citizens</t>
  </si>
  <si>
    <t>47.25%</t>
  </si>
  <si>
    <t>53.45%</t>
  </si>
  <si>
    <t>71.37%</t>
  </si>
  <si>
    <t>42.12%</t>
  </si>
  <si>
    <t>69.71%</t>
  </si>
  <si>
    <t>54.15%</t>
  </si>
  <si>
    <t>53.58%</t>
  </si>
  <si>
    <t>59.91%</t>
  </si>
  <si>
    <t>48.32%</t>
  </si>
  <si>
    <t>48.49%</t>
  </si>
  <si>
    <t>41.49%</t>
  </si>
  <si>
    <t>47.53%</t>
  </si>
  <si>
    <t>63.80%</t>
  </si>
  <si>
    <t>56.92%</t>
  </si>
  <si>
    <t>66.33%</t>
  </si>
  <si>
    <t>52.78%</t>
  </si>
  <si>
    <t>48.83%</t>
  </si>
  <si>
    <t>51.89%</t>
  </si>
  <si>
    <t>52.37%</t>
  </si>
  <si>
    <t>57.16%</t>
  </si>
  <si>
    <t>56.14%</t>
  </si>
  <si>
    <t>39.08%</t>
  </si>
  <si>
    <t>51.99%</t>
  </si>
  <si>
    <t>55.15%</t>
  </si>
  <si>
    <t>55.08%</t>
  </si>
  <si>
    <t>58.86%</t>
  </si>
  <si>
    <t>43.90%</t>
  </si>
  <si>
    <t>46.55%</t>
  </si>
  <si>
    <t>45.30%</t>
  </si>
  <si>
    <t>71.87%</t>
  </si>
  <si>
    <t>38.07%</t>
  </si>
  <si>
    <t>67.75%</t>
  </si>
  <si>
    <t>57.67%</t>
  </si>
  <si>
    <t>66.04%</t>
  </si>
  <si>
    <t>42.79%</t>
  </si>
  <si>
    <t>41.86%</t>
  </si>
  <si>
    <t>74.98%</t>
  </si>
  <si>
    <t>38.47%</t>
  </si>
  <si>
    <t>47.76%</t>
  </si>
  <si>
    <t>49.36%</t>
  </si>
  <si>
    <t>47.59%</t>
  </si>
  <si>
    <t>60.44%</t>
  </si>
  <si>
    <t>39.70%</t>
  </si>
  <si>
    <t>69.09%</t>
  </si>
  <si>
    <t>47.31%</t>
  </si>
  <si>
    <t>49.52%</t>
  </si>
  <si>
    <t>2221</t>
  </si>
  <si>
    <t>21</t>
  </si>
  <si>
    <t>3351</t>
  </si>
  <si>
    <t>25</t>
  </si>
  <si>
    <t>38</t>
  </si>
  <si>
    <t>14563</t>
  </si>
  <si>
    <t>135</t>
  </si>
  <si>
    <t>37</t>
  </si>
  <si>
    <t>24446</t>
  </si>
  <si>
    <t>206</t>
  </si>
  <si>
    <t>1505</t>
  </si>
  <si>
    <t>4</t>
  </si>
  <si>
    <t>280</t>
  </si>
  <si>
    <t>24</t>
  </si>
  <si>
    <t>19</t>
  </si>
  <si>
    <t>10841</t>
  </si>
  <si>
    <t>89</t>
  </si>
  <si>
    <t>28465</t>
  </si>
  <si>
    <t>111</t>
  </si>
  <si>
    <t>222</t>
  </si>
  <si>
    <t>2436</t>
  </si>
  <si>
    <t>3</t>
  </si>
  <si>
    <t>831</t>
  </si>
  <si>
    <t>14</t>
  </si>
  <si>
    <t>16</t>
  </si>
  <si>
    <t>2850</t>
  </si>
  <si>
    <t>7</t>
  </si>
  <si>
    <t>2223</t>
  </si>
  <si>
    <t>28</t>
  </si>
  <si>
    <t>18</t>
  </si>
  <si>
    <t>18550</t>
  </si>
  <si>
    <t>74</t>
  </si>
  <si>
    <t>25611</t>
  </si>
  <si>
    <t>104</t>
  </si>
  <si>
    <t>242</t>
  </si>
  <si>
    <t>19500</t>
  </si>
  <si>
    <t>23714</t>
  </si>
  <si>
    <t>185</t>
  </si>
  <si>
    <t>354</t>
  </si>
  <si>
    <t>2345</t>
  </si>
  <si>
    <t>1564</t>
  </si>
  <si>
    <t>20</t>
  </si>
  <si>
    <t>45959</t>
  </si>
  <si>
    <t>340</t>
  </si>
  <si>
    <t>106</t>
  </si>
  <si>
    <t>37353</t>
  </si>
  <si>
    <t>244</t>
  </si>
  <si>
    <t>421</t>
  </si>
  <si>
    <t>6</t>
  </si>
  <si>
    <t>3492</t>
  </si>
  <si>
    <t>10</t>
  </si>
  <si>
    <t>7918</t>
  </si>
  <si>
    <t>39</t>
  </si>
  <si>
    <t>52</t>
  </si>
  <si>
    <t>3958</t>
  </si>
  <si>
    <t>3373</t>
  </si>
  <si>
    <t>41</t>
  </si>
  <si>
    <t>62</t>
  </si>
  <si>
    <t>3997</t>
  </si>
  <si>
    <t>4271</t>
  </si>
  <si>
    <t>49</t>
  </si>
  <si>
    <t>67</t>
  </si>
  <si>
    <t>5281</t>
  </si>
  <si>
    <t>9</t>
  </si>
  <si>
    <t>3406</t>
  </si>
  <si>
    <t>45</t>
  </si>
  <si>
    <t>55</t>
  </si>
  <si>
    <t>4631</t>
  </si>
  <si>
    <t>4298</t>
  </si>
  <si>
    <t>9068</t>
  </si>
  <si>
    <t>6757</t>
  </si>
  <si>
    <t>113</t>
  </si>
  <si>
    <t>3306</t>
  </si>
  <si>
    <t>2403</t>
  </si>
  <si>
    <t>14234</t>
  </si>
  <si>
    <t>90</t>
  </si>
  <si>
    <t>16779</t>
  </si>
  <si>
    <t>2819</t>
  </si>
  <si>
    <t>11</t>
  </si>
  <si>
    <t>3427</t>
  </si>
  <si>
    <t>46</t>
  </si>
  <si>
    <t>5</t>
  </si>
  <si>
    <t>4258</t>
  </si>
  <si>
    <t>1662</t>
  </si>
  <si>
    <t>48</t>
  </si>
  <si>
    <t>16787</t>
  </si>
  <si>
    <t>14074</t>
  </si>
  <si>
    <t>126</t>
  </si>
  <si>
    <t>211</t>
  </si>
  <si>
    <t>8139</t>
  </si>
  <si>
    <t>29</t>
  </si>
  <si>
    <t>9497</t>
  </si>
  <si>
    <t>56</t>
  </si>
  <si>
    <t>39992</t>
  </si>
  <si>
    <t>63552</t>
  </si>
  <si>
    <t>282</t>
  </si>
  <si>
    <t>494</t>
  </si>
  <si>
    <t>5551</t>
  </si>
  <si>
    <t>8278</t>
  </si>
  <si>
    <t>84</t>
  </si>
  <si>
    <t>121</t>
  </si>
  <si>
    <t>3027</t>
  </si>
  <si>
    <t>890</t>
  </si>
  <si>
    <t>36</t>
  </si>
  <si>
    <t>24499</t>
  </si>
  <si>
    <t>124</t>
  </si>
  <si>
    <t>33</t>
  </si>
  <si>
    <t>53533</t>
  </si>
  <si>
    <t>209</t>
  </si>
  <si>
    <t>364</t>
  </si>
  <si>
    <t>3795</t>
  </si>
  <si>
    <t>22</t>
  </si>
  <si>
    <t>2447</t>
  </si>
  <si>
    <t>42</t>
  </si>
  <si>
    <t>12</t>
  </si>
  <si>
    <t>5689</t>
  </si>
  <si>
    <t>7050</t>
  </si>
  <si>
    <t>79</t>
  </si>
  <si>
    <t>107</t>
  </si>
  <si>
    <t>30</t>
  </si>
  <si>
    <t>7969</t>
  </si>
  <si>
    <t>12329</t>
  </si>
  <si>
    <t>94</t>
  </si>
  <si>
    <t>142</t>
  </si>
  <si>
    <t>4863</t>
  </si>
  <si>
    <t>31</t>
  </si>
  <si>
    <t>8055</t>
  </si>
  <si>
    <t>57</t>
  </si>
  <si>
    <t>95</t>
  </si>
  <si>
    <t>3715</t>
  </si>
  <si>
    <t>1294</t>
  </si>
  <si>
    <t>26</t>
  </si>
  <si>
    <t>17015</t>
  </si>
  <si>
    <t>102</t>
  </si>
  <si>
    <t>36060</t>
  </si>
  <si>
    <t>203</t>
  </si>
  <si>
    <t>330</t>
  </si>
  <si>
    <t>5543</t>
  </si>
  <si>
    <t>27</t>
  </si>
  <si>
    <t>2304</t>
  </si>
  <si>
    <t>76</t>
  </si>
  <si>
    <t>3311</t>
  </si>
  <si>
    <t>1649</t>
  </si>
  <si>
    <t>51</t>
  </si>
  <si>
    <t>1637</t>
  </si>
  <si>
    <t>1476</t>
  </si>
  <si>
    <t>13</t>
  </si>
  <si>
    <t>3539</t>
  </si>
  <si>
    <t>4242</t>
  </si>
  <si>
    <t>43</t>
  </si>
  <si>
    <t>3628</t>
  </si>
  <si>
    <t>12661</t>
  </si>
  <si>
    <t>98</t>
  </si>
  <si>
    <t>18375</t>
  </si>
  <si>
    <t>35</t>
  </si>
  <si>
    <t>5719</t>
  </si>
  <si>
    <t>80</t>
  </si>
  <si>
    <t>4371</t>
  </si>
  <si>
    <t>18032</t>
  </si>
  <si>
    <t>93</t>
  </si>
  <si>
    <t>61156</t>
  </si>
  <si>
    <t>153</t>
  </si>
  <si>
    <t>75</t>
  </si>
  <si>
    <t>21088</t>
  </si>
  <si>
    <t>343</t>
  </si>
  <si>
    <t>575</t>
  </si>
  <si>
    <t>1596</t>
  </si>
  <si>
    <t>2570</t>
  </si>
  <si>
    <t>22989</t>
  </si>
  <si>
    <t>97</t>
  </si>
  <si>
    <t>40280</t>
  </si>
  <si>
    <t>144</t>
  </si>
  <si>
    <t>334</t>
  </si>
  <si>
    <t>15</t>
  </si>
  <si>
    <t>15198</t>
  </si>
  <si>
    <t>8349</t>
  </si>
  <si>
    <t>116</t>
  </si>
  <si>
    <t>131</t>
  </si>
  <si>
    <t>2823</t>
  </si>
  <si>
    <t>2886</t>
  </si>
  <si>
    <t>34</t>
  </si>
  <si>
    <t>47</t>
  </si>
  <si>
    <t>6323</t>
  </si>
  <si>
    <t>2330</t>
  </si>
  <si>
    <t>72</t>
  </si>
  <si>
    <t>53</t>
  </si>
  <si>
    <t>23492</t>
  </si>
  <si>
    <t>103</t>
  </si>
  <si>
    <t>36391</t>
  </si>
  <si>
    <t>377</t>
  </si>
  <si>
    <t>Total:</t>
  </si>
  <si>
    <t>Alliance</t>
  </si>
  <si>
    <t>Total Straight-Party Selections</t>
  </si>
  <si>
    <t>% Alliance</t>
  </si>
  <si>
    <t>United Citizen</t>
  </si>
  <si>
    <t xml:space="preserve">Alliance </t>
  </si>
  <si>
    <t>Workers</t>
  </si>
  <si>
    <t>Forward</t>
  </si>
  <si>
    <t>% Forward</t>
  </si>
  <si>
    <t>% Workers</t>
  </si>
  <si>
    <t>Working Families (Decertified)</t>
  </si>
  <si>
    <t>% Working Families (Decertified)</t>
  </si>
  <si>
    <t>Forward (Formerly Independence)</t>
  </si>
  <si>
    <t>Workers (Formerly Labor)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</si>
</sst>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5" borderId="0" applyNumberFormat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2" borderId="1" xfId="0" applyFont="1" applyFill="1" applyBorder="1" applyAlignment="1">
      <alignment wrapText="1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right"/>
    </xf>
    <xf numFmtId="0" fontId="0" fillId="0" borderId="2" xfId="0" applyBorder="1"/>
    <xf numFmtId="164" fontId="0" fillId="0" borderId="2" xfId="1" applyNumberFormat="1" applyFont="1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3" fontId="2" fillId="2" borderId="1" xfId="0" applyNumberFormat="1" applyFont="1" applyFill="1" applyBorder="1" applyAlignment="1"/>
    <xf numFmtId="3" fontId="0" fillId="0" borderId="0" xfId="0" applyNumberFormat="1" applyAlignment="1"/>
    <xf numFmtId="3" fontId="2" fillId="0" borderId="0" xfId="0" applyNumberFormat="1" applyFont="1" applyAlignment="1"/>
    <xf numFmtId="3" fontId="0" fillId="0" borderId="1" xfId="0" applyNumberFormat="1" applyBorder="1" applyAlignment="1"/>
    <xf numFmtId="0" fontId="2" fillId="3" borderId="1" xfId="0" applyFont="1" applyFill="1" applyBorder="1"/>
    <xf numFmtId="0" fontId="0" fillId="0" borderId="0" xfId="0" applyFont="1"/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2" borderId="1" xfId="0" applyFont="1" applyFill="1" applyBorder="1" applyAlignment="1">
      <alignment horizontal="right"/>
    </xf>
    <xf numFmtId="164" fontId="2" fillId="3" borderId="1" xfId="1" applyNumberFormat="1" applyFont="1" applyFill="1" applyBorder="1"/>
    <xf numFmtId="0" fontId="2" fillId="3" borderId="1" xfId="0" applyFont="1" applyFill="1" applyBorder="1" applyAlignment="1">
      <alignment horizontal="right"/>
    </xf>
    <xf numFmtId="3" fontId="0" fillId="0" borderId="1" xfId="0" applyNumberFormat="1" applyBorder="1"/>
    <xf numFmtId="10" fontId="0" fillId="0" borderId="1" xfId="0" applyNumberFormat="1" applyBorder="1" applyAlignment="1"/>
    <xf numFmtId="3" fontId="2" fillId="2" borderId="1" xfId="0" applyNumberFormat="1" applyFont="1" applyFill="1" applyBorder="1"/>
    <xf numFmtId="10" fontId="2" fillId="2" borderId="1" xfId="0" applyNumberFormat="1" applyFont="1" applyFill="1" applyBorder="1" applyAlignment="1"/>
    <xf numFmtId="164" fontId="0" fillId="0" borderId="1" xfId="1" applyNumberFormat="1" applyFont="1" applyBorder="1" applyAlignment="1">
      <alignment horizontal="right"/>
    </xf>
    <xf numFmtId="0" fontId="2" fillId="2" borderId="1" xfId="0" applyFont="1" applyFill="1" applyBorder="1" applyAlignment="1"/>
    <xf numFmtId="10" fontId="0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0" fontId="0" fillId="0" borderId="1" xfId="1" applyNumberFormat="1" applyFont="1" applyBorder="1" applyAlignment="1">
      <alignment horizontal="right"/>
    </xf>
    <xf numFmtId="10" fontId="2" fillId="2" borderId="1" xfId="0" applyNumberFormat="1" applyFont="1" applyFill="1" applyBorder="1" applyAlignment="1">
      <alignment horizontal="right"/>
    </xf>
    <xf numFmtId="0" fontId="3" fillId="4" borderId="0" xfId="0" applyFont="1" applyFill="1"/>
    <xf numFmtId="3" fontId="0" fillId="0" borderId="1" xfId="0" applyNumberFormat="1" applyFont="1" applyFill="1" applyBorder="1" applyAlignment="1" applyProtection="1">
      <alignment horizontal="right"/>
    </xf>
    <xf numFmtId="10" fontId="0" fillId="0" borderId="1" xfId="2" applyNumberFormat="1" applyFont="1" applyBorder="1"/>
    <xf numFmtId="10" fontId="0" fillId="0" borderId="1" xfId="0" applyNumberFormat="1" applyBorder="1"/>
    <xf numFmtId="3" fontId="2" fillId="3" borderId="1" xfId="0" applyNumberFormat="1" applyFont="1" applyFill="1" applyBorder="1" applyAlignment="1" applyProtection="1">
      <alignment horizontal="right"/>
    </xf>
    <xf numFmtId="3" fontId="2" fillId="3" borderId="1" xfId="0" applyNumberFormat="1" applyFont="1" applyFill="1" applyBorder="1"/>
    <xf numFmtId="10" fontId="2" fillId="3" borderId="1" xfId="2" applyNumberFormat="1" applyFont="1" applyFill="1" applyBorder="1"/>
    <xf numFmtId="10" fontId="2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5" fillId="3" borderId="1" xfId="3" applyFont="1" applyFill="1" applyBorder="1" applyAlignment="1">
      <alignment horizontal="right"/>
    </xf>
    <xf numFmtId="10" fontId="5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5" fillId="3" borderId="1" xfId="3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0" fontId="6" fillId="0" borderId="1" xfId="0" applyFont="1" applyBorder="1"/>
    <xf numFmtId="0" fontId="5" fillId="3" borderId="1" xfId="0" applyFont="1" applyFill="1" applyBorder="1" applyAlignment="1">
      <alignment horizontal="center" wrapText="1"/>
    </xf>
    <xf numFmtId="10" fontId="6" fillId="0" borderId="1" xfId="0" applyNumberFormat="1" applyFont="1" applyBorder="1"/>
    <xf numFmtId="0" fontId="6" fillId="0" borderId="0" xfId="0" applyFont="1"/>
    <xf numFmtId="37" fontId="6" fillId="0" borderId="1" xfId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10" fontId="6" fillId="0" borderId="1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 wrapText="1"/>
    </xf>
    <xf numFmtId="3" fontId="5" fillId="3" borderId="1" xfId="3" applyNumberFormat="1" applyFont="1" applyFill="1" applyBorder="1" applyAlignment="1">
      <alignment horizontal="right" wrapText="1"/>
    </xf>
    <xf numFmtId="3" fontId="5" fillId="3" borderId="1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</cellXfs>
  <cellStyles count="4">
    <cellStyle name="Bad" xfId="3" builtinId="27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ELETE" connectionId="1" xr16:uid="{00000000-0016-0000-01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workbookViewId="0">
      <selection activeCell="J1" sqref="J1"/>
    </sheetView>
  </sheetViews>
  <sheetFormatPr defaultColWidth="9.140625" defaultRowHeight="15.75" x14ac:dyDescent="0.25"/>
  <cols>
    <col min="1" max="1" width="15.85546875" style="1" bestFit="1" customWidth="1"/>
    <col min="2" max="2" width="9.42578125" style="1" bestFit="1" customWidth="1"/>
    <col min="3" max="3" width="11.42578125" style="1" bestFit="1" customWidth="1"/>
    <col min="4" max="4" width="12" style="1" bestFit="1" customWidth="1"/>
    <col min="5" max="5" width="14.140625" style="1" bestFit="1" customWidth="1"/>
    <col min="6" max="6" width="11" style="1" bestFit="1" customWidth="1"/>
    <col min="7" max="7" width="13.140625" style="1" bestFit="1" customWidth="1"/>
    <col min="8" max="8" width="7" style="1" bestFit="1" customWidth="1"/>
    <col min="9" max="9" width="8.5703125" style="1" bestFit="1" customWidth="1"/>
    <col min="10" max="10" width="14" style="1" bestFit="1" customWidth="1"/>
    <col min="11" max="11" width="16" style="1" bestFit="1" customWidth="1"/>
    <col min="12" max="12" width="8.5703125" style="1" bestFit="1" customWidth="1"/>
    <col min="13" max="14" width="10.5703125" style="1" bestFit="1" customWidth="1"/>
    <col min="15" max="15" width="12.5703125" style="1" bestFit="1" customWidth="1"/>
    <col min="16" max="16" width="10.85546875" style="1" bestFit="1" customWidth="1"/>
    <col min="17" max="17" width="12.85546875" style="1" bestFit="1" customWidth="1"/>
    <col min="18" max="18" width="8" style="1" bestFit="1" customWidth="1"/>
    <col min="19" max="19" width="9.5703125" style="1" customWidth="1"/>
    <col min="20" max="20" width="13.42578125" style="1" customWidth="1"/>
    <col min="21" max="21" width="13" style="1" customWidth="1"/>
    <col min="22" max="22" width="15.5703125" style="1" customWidth="1"/>
    <col min="23" max="23" width="11.140625" style="1" customWidth="1"/>
    <col min="24" max="24" width="13.5703125" style="1" customWidth="1"/>
    <col min="25" max="16384" width="9.140625" style="1"/>
  </cols>
  <sheetData>
    <row r="1" spans="1:24" s="32" customFormat="1" ht="60" x14ac:dyDescent="0.25">
      <c r="A1" s="17" t="s">
        <v>1</v>
      </c>
      <c r="B1" s="17" t="s">
        <v>445</v>
      </c>
      <c r="C1" s="27" t="s">
        <v>447</v>
      </c>
      <c r="D1" s="17" t="s">
        <v>3</v>
      </c>
      <c r="E1" s="17" t="s">
        <v>202</v>
      </c>
      <c r="F1" s="17" t="s">
        <v>4</v>
      </c>
      <c r="G1" s="17" t="s">
        <v>203</v>
      </c>
      <c r="H1" s="17" t="s">
        <v>5</v>
      </c>
      <c r="I1" s="17" t="s">
        <v>204</v>
      </c>
      <c r="J1" s="17" t="s">
        <v>451</v>
      </c>
      <c r="K1" s="17" t="s">
        <v>452</v>
      </c>
      <c r="L1" s="17" t="s">
        <v>450</v>
      </c>
      <c r="M1" s="17" t="s">
        <v>453</v>
      </c>
      <c r="N1" s="17" t="s">
        <v>8</v>
      </c>
      <c r="O1" s="17" t="s">
        <v>205</v>
      </c>
      <c r="P1" s="17" t="s">
        <v>9</v>
      </c>
      <c r="Q1" s="17" t="s">
        <v>206</v>
      </c>
      <c r="R1" s="3" t="s">
        <v>10</v>
      </c>
      <c r="S1" s="3" t="s">
        <v>207</v>
      </c>
      <c r="T1" s="3" t="s">
        <v>454</v>
      </c>
      <c r="U1" s="3" t="s">
        <v>455</v>
      </c>
      <c r="V1" s="3" t="s">
        <v>0</v>
      </c>
      <c r="W1" s="3" t="s">
        <v>12</v>
      </c>
      <c r="X1" s="3" t="s">
        <v>13</v>
      </c>
    </row>
    <row r="2" spans="1:24" s="2" customFormat="1" x14ac:dyDescent="0.25">
      <c r="A2" s="19">
        <v>2006</v>
      </c>
      <c r="B2" s="26" t="s">
        <v>14</v>
      </c>
      <c r="C2" s="26" t="s">
        <v>14</v>
      </c>
      <c r="D2" s="26">
        <v>1942</v>
      </c>
      <c r="E2" s="28">
        <f>D2/V2</f>
        <v>3.8698595332654481E-3</v>
      </c>
      <c r="F2" s="26">
        <v>255078</v>
      </c>
      <c r="G2" s="28">
        <f>F2/V2</f>
        <v>0.5082986766355736</v>
      </c>
      <c r="H2" s="26">
        <v>2395</v>
      </c>
      <c r="I2" s="28">
        <f>H2/V2</f>
        <v>4.7725610618798908E-3</v>
      </c>
      <c r="J2" s="26">
        <v>14674</v>
      </c>
      <c r="K2" s="28">
        <f>J2/V2</f>
        <v>2.9241152827568066E-2</v>
      </c>
      <c r="L2" s="26" t="s">
        <v>14</v>
      </c>
      <c r="M2" s="30" t="s">
        <v>14</v>
      </c>
      <c r="N2" s="26">
        <v>1912</v>
      </c>
      <c r="O2" s="28">
        <f>N2/V2</f>
        <v>3.8100779750790612E-3</v>
      </c>
      <c r="P2" s="26">
        <v>220489</v>
      </c>
      <c r="Q2" s="28">
        <f>P2/V2</f>
        <v>0.43937253276527566</v>
      </c>
      <c r="R2" s="26">
        <v>1867</v>
      </c>
      <c r="S2" s="28">
        <f>R2/V2</f>
        <v>3.7204056377994807E-3</v>
      </c>
      <c r="T2" s="26">
        <v>3470</v>
      </c>
      <c r="U2" s="28">
        <f>T2/V2</f>
        <v>6.9147335635587562E-3</v>
      </c>
      <c r="V2" s="29">
        <v>501827</v>
      </c>
      <c r="W2" s="26">
        <v>1118900</v>
      </c>
      <c r="X2" s="31">
        <v>0.44850031280722136</v>
      </c>
    </row>
    <row r="3" spans="1:24" s="2" customFormat="1" x14ac:dyDescent="0.25">
      <c r="A3" s="19">
        <v>2008</v>
      </c>
      <c r="B3" s="26" t="s">
        <v>14</v>
      </c>
      <c r="C3" s="26" t="s">
        <v>14</v>
      </c>
      <c r="D3" s="26">
        <v>3754</v>
      </c>
      <c r="E3" s="28">
        <f t="shared" ref="E3:E6" si="0">D3/V3</f>
        <v>3.9135515845505411E-3</v>
      </c>
      <c r="F3" s="26">
        <v>506702</v>
      </c>
      <c r="G3" s="28">
        <f t="shared" ref="G3:G6" si="1">F3/V3</f>
        <v>0.52823772375997025</v>
      </c>
      <c r="H3" s="26">
        <v>7407</v>
      </c>
      <c r="I3" s="28">
        <f t="shared" ref="I3:I6" si="2">H3/V3</f>
        <v>7.721810491946153E-3</v>
      </c>
      <c r="J3" s="26">
        <v>1303</v>
      </c>
      <c r="K3" s="28">
        <f t="shared" ref="K3:K6" si="3">J3/V3</f>
        <v>1.3583797854739891E-3</v>
      </c>
      <c r="L3" s="26" t="s">
        <v>14</v>
      </c>
      <c r="M3" s="30" t="s">
        <v>14</v>
      </c>
      <c r="N3" s="26">
        <v>4794</v>
      </c>
      <c r="O3" s="28">
        <f t="shared" ref="O3:O6" si="4">N3/V3</f>
        <v>4.9977534087201105E-3</v>
      </c>
      <c r="P3" s="26">
        <v>434957</v>
      </c>
      <c r="Q3" s="28">
        <f t="shared" ref="Q3:Q6" si="5">P3/V3</f>
        <v>0.45344343541858007</v>
      </c>
      <c r="R3" s="26">
        <v>314</v>
      </c>
      <c r="S3" s="28">
        <f t="shared" ref="S3:S6" si="6">R3/V3</f>
        <v>3.2734555075888917E-4</v>
      </c>
      <c r="T3" s="26" t="s">
        <v>14</v>
      </c>
      <c r="U3" s="28" t="s">
        <v>14</v>
      </c>
      <c r="V3" s="29">
        <v>959231</v>
      </c>
      <c r="W3" s="26">
        <v>1941480</v>
      </c>
      <c r="X3" s="31">
        <v>0.49407204812823208</v>
      </c>
    </row>
    <row r="4" spans="1:24" s="2" customFormat="1" x14ac:dyDescent="0.25">
      <c r="A4" s="19">
        <v>2010</v>
      </c>
      <c r="B4" s="26" t="s">
        <v>14</v>
      </c>
      <c r="C4" s="26" t="s">
        <v>14</v>
      </c>
      <c r="D4" s="26">
        <v>649</v>
      </c>
      <c r="E4" s="28">
        <f t="shared" si="0"/>
        <v>9.6155413223813948E-4</v>
      </c>
      <c r="F4" s="26">
        <v>327962</v>
      </c>
      <c r="G4" s="28">
        <f t="shared" si="1"/>
        <v>0.48590634255328924</v>
      </c>
      <c r="H4" s="26">
        <v>6388</v>
      </c>
      <c r="I4" s="28">
        <f t="shared" si="2"/>
        <v>9.464418793123628E-3</v>
      </c>
      <c r="J4" s="26">
        <v>9925</v>
      </c>
      <c r="K4" s="28">
        <f t="shared" si="3"/>
        <v>1.4704814734150284E-2</v>
      </c>
      <c r="L4" s="26">
        <v>6</v>
      </c>
      <c r="M4" s="28">
        <f t="shared" ref="M4:M6" si="7">L4/V4</f>
        <v>8.8895605445744793E-6</v>
      </c>
      <c r="N4" s="26">
        <v>2098</v>
      </c>
      <c r="O4" s="28">
        <f t="shared" si="4"/>
        <v>3.1083830037528762E-3</v>
      </c>
      <c r="P4" s="26">
        <v>322923</v>
      </c>
      <c r="Q4" s="28">
        <f t="shared" si="5"/>
        <v>0.47844059328927074</v>
      </c>
      <c r="R4" s="26">
        <v>3300</v>
      </c>
      <c r="S4" s="28">
        <f t="shared" si="6"/>
        <v>4.8892582995159637E-3</v>
      </c>
      <c r="T4" s="26">
        <v>1698</v>
      </c>
      <c r="U4" s="28">
        <f t="shared" ref="U4:U6" si="8">T4/V4</f>
        <v>2.5157456341145775E-3</v>
      </c>
      <c r="V4" s="29">
        <v>674949</v>
      </c>
      <c r="W4" s="26">
        <v>1365480</v>
      </c>
      <c r="X4" s="31">
        <v>0.49429431408735391</v>
      </c>
    </row>
    <row r="5" spans="1:24" s="2" customFormat="1" x14ac:dyDescent="0.25">
      <c r="A5" s="19">
        <v>2012</v>
      </c>
      <c r="B5" s="26" t="s">
        <v>14</v>
      </c>
      <c r="C5" s="26" t="s">
        <v>14</v>
      </c>
      <c r="D5" s="26">
        <v>2633</v>
      </c>
      <c r="E5" s="28">
        <f t="shared" si="0"/>
        <v>2.7454194350254209E-3</v>
      </c>
      <c r="F5" s="26">
        <v>478504</v>
      </c>
      <c r="G5" s="28">
        <f t="shared" si="1"/>
        <v>0.49893436435146371</v>
      </c>
      <c r="H5" s="26">
        <v>2949</v>
      </c>
      <c r="I5" s="28">
        <f t="shared" si="2"/>
        <v>3.0749114750816429E-3</v>
      </c>
      <c r="J5" s="26" t="s">
        <v>14</v>
      </c>
      <c r="K5" s="28" t="s">
        <v>14</v>
      </c>
      <c r="L5" s="26" t="s">
        <v>14</v>
      </c>
      <c r="M5" s="30" t="s">
        <v>14</v>
      </c>
      <c r="N5" s="26">
        <v>6145</v>
      </c>
      <c r="O5" s="28">
        <f t="shared" si="4"/>
        <v>6.4073689434983715E-3</v>
      </c>
      <c r="P5" s="26">
        <v>449525</v>
      </c>
      <c r="Q5" s="28">
        <f t="shared" si="5"/>
        <v>0.46871806742491545</v>
      </c>
      <c r="R5" s="26" t="s">
        <v>14</v>
      </c>
      <c r="S5" s="28" t="s">
        <v>14</v>
      </c>
      <c r="T5" s="26">
        <v>19296</v>
      </c>
      <c r="U5" s="28">
        <f t="shared" si="8"/>
        <v>2.0119868370015389E-2</v>
      </c>
      <c r="V5" s="29">
        <v>959052</v>
      </c>
      <c r="W5" s="26">
        <v>1981516</v>
      </c>
      <c r="X5" s="31">
        <v>0.48399911986579974</v>
      </c>
    </row>
    <row r="6" spans="1:24" s="2" customFormat="1" x14ac:dyDescent="0.25">
      <c r="A6" s="19">
        <v>2014</v>
      </c>
      <c r="B6" s="26">
        <v>5778</v>
      </c>
      <c r="C6" s="28">
        <f>B6/V6</f>
        <v>9.2483513669248986E-3</v>
      </c>
      <c r="D6" s="26">
        <v>10</v>
      </c>
      <c r="E6" s="28">
        <f t="shared" si="0"/>
        <v>1.6006146360202318E-5</v>
      </c>
      <c r="F6" s="26">
        <v>310252</v>
      </c>
      <c r="G6" s="28">
        <f t="shared" si="1"/>
        <v>0.49659389205454896</v>
      </c>
      <c r="H6" s="26">
        <v>23</v>
      </c>
      <c r="I6" s="28">
        <f t="shared" si="2"/>
        <v>3.6814136628465334E-5</v>
      </c>
      <c r="J6" s="26">
        <v>93</v>
      </c>
      <c r="K6" s="28">
        <f t="shared" si="3"/>
        <v>1.4885716114988157E-4</v>
      </c>
      <c r="L6" s="26">
        <v>70</v>
      </c>
      <c r="M6" s="28">
        <f t="shared" si="7"/>
        <v>1.1204302452141623E-4</v>
      </c>
      <c r="N6" s="26">
        <v>4016</v>
      </c>
      <c r="O6" s="28">
        <f t="shared" si="4"/>
        <v>6.4280683782572505E-3</v>
      </c>
      <c r="P6" s="26">
        <v>295416</v>
      </c>
      <c r="Q6" s="28">
        <f t="shared" si="5"/>
        <v>0.47284717331455278</v>
      </c>
      <c r="R6" s="26">
        <v>3435</v>
      </c>
      <c r="S6" s="28">
        <f t="shared" si="6"/>
        <v>5.4981112747294961E-3</v>
      </c>
      <c r="T6" s="26">
        <v>5667</v>
      </c>
      <c r="U6" s="28">
        <f t="shared" si="8"/>
        <v>9.0706831423266535E-3</v>
      </c>
      <c r="V6" s="29">
        <v>624760</v>
      </c>
      <c r="W6" s="26">
        <v>1261611</v>
      </c>
      <c r="X6" s="31">
        <v>0.49520811089947692</v>
      </c>
    </row>
    <row r="7" spans="1:24" x14ac:dyDescent="0.25">
      <c r="A7" s="19">
        <v>2016</v>
      </c>
      <c r="B7" s="26">
        <v>5697</v>
      </c>
      <c r="C7" s="28">
        <f>B7/V7</f>
        <v>5.3205597561340068E-3</v>
      </c>
      <c r="D7" s="26">
        <v>1491</v>
      </c>
      <c r="E7" s="28">
        <f t="shared" ref="E7" si="9">D7/V7</f>
        <v>1.3924793042646663E-3</v>
      </c>
      <c r="F7" s="26">
        <v>499015</v>
      </c>
      <c r="G7" s="28">
        <f t="shared" ref="G7" si="10">F7/V7</f>
        <v>0.46604162308358987</v>
      </c>
      <c r="H7" s="26">
        <v>4031</v>
      </c>
      <c r="I7" s="28">
        <f t="shared" ref="I7" si="11">H7/V7</f>
        <v>3.7646439138101073E-3</v>
      </c>
      <c r="J7" s="26">
        <v>13029</v>
      </c>
      <c r="K7" s="28">
        <f t="shared" ref="K7" si="12">J7/V7</f>
        <v>1.2168083739278563E-2</v>
      </c>
      <c r="L7" s="26" t="s">
        <v>14</v>
      </c>
      <c r="M7" s="28" t="s">
        <v>14</v>
      </c>
      <c r="N7" s="26">
        <v>6735</v>
      </c>
      <c r="O7" s="28">
        <f t="shared" ref="O7" si="13">N7/V7</f>
        <v>6.2899719075939151E-3</v>
      </c>
      <c r="P7" s="26">
        <v>529949</v>
      </c>
      <c r="Q7" s="28">
        <f t="shared" ref="Q7" si="14">P7/V7</f>
        <v>0.49493159947401455</v>
      </c>
      <c r="R7" s="26" t="s">
        <v>14</v>
      </c>
      <c r="S7" s="28" t="s">
        <v>14</v>
      </c>
      <c r="T7" s="26">
        <v>10805</v>
      </c>
      <c r="U7" s="28">
        <f t="shared" ref="U7" si="15">T7/V7</f>
        <v>1.0091038821314366E-2</v>
      </c>
      <c r="V7" s="29">
        <f>B7+D7+F7+H7+J7+N7+P7+T7</f>
        <v>1070752</v>
      </c>
      <c r="W7" s="26">
        <v>2123584</v>
      </c>
      <c r="X7" s="31">
        <f>(V7/W7)</f>
        <v>0.50421928211928513</v>
      </c>
    </row>
    <row r="8" spans="1:24" s="2" customFormat="1" x14ac:dyDescent="0.25">
      <c r="A8" s="19">
        <v>2018</v>
      </c>
      <c r="B8" s="46">
        <v>5135</v>
      </c>
      <c r="C8" s="28">
        <f>B8/V8</f>
        <v>4.717115458634985E-3</v>
      </c>
      <c r="D8" s="26">
        <v>179</v>
      </c>
      <c r="E8" s="28">
        <f>D8/V8</f>
        <v>1.6443304130392647E-4</v>
      </c>
      <c r="F8" s="26">
        <v>490836</v>
      </c>
      <c r="G8" s="28">
        <f>F8/V8</f>
        <v>0.45089193442153097</v>
      </c>
      <c r="H8" s="26">
        <v>2274</v>
      </c>
      <c r="I8" s="28">
        <f>H8/V8</f>
        <v>2.088942658799602E-3</v>
      </c>
      <c r="J8" s="26">
        <v>84</v>
      </c>
      <c r="K8" s="28">
        <f>J8/V8</f>
        <v>7.7164108768323024E-5</v>
      </c>
      <c r="L8" s="26" t="s">
        <v>14</v>
      </c>
      <c r="M8" s="28" t="s">
        <v>14</v>
      </c>
      <c r="N8" s="26">
        <v>381</v>
      </c>
      <c r="O8" s="28">
        <f>N8/V8</f>
        <v>3.4999435048489372E-4</v>
      </c>
      <c r="P8" s="26">
        <v>579168</v>
      </c>
      <c r="Q8" s="28">
        <f>P8/V8</f>
        <v>0.53203550651347753</v>
      </c>
      <c r="R8" s="26">
        <v>3837</v>
      </c>
      <c r="S8" s="28">
        <f>R8/V8</f>
        <v>3.5247462540958984E-3</v>
      </c>
      <c r="T8" s="26">
        <v>6357</v>
      </c>
      <c r="U8" s="28">
        <f>T8/V8</f>
        <v>5.839669517145589E-3</v>
      </c>
      <c r="V8" s="29">
        <v>1088589</v>
      </c>
      <c r="W8" s="26">
        <v>1726527</v>
      </c>
      <c r="X8" s="31">
        <f>V8/W8</f>
        <v>0.63050795035351315</v>
      </c>
    </row>
    <row r="9" spans="1:24" x14ac:dyDescent="0.25">
      <c r="A9" s="19">
        <v>2020</v>
      </c>
      <c r="B9" s="22">
        <v>292</v>
      </c>
      <c r="C9" s="28">
        <f>B9/V9</f>
        <v>1.8091865785617586E-4</v>
      </c>
      <c r="D9" s="26">
        <v>1942</v>
      </c>
      <c r="E9" s="28">
        <f>D9/V9</f>
        <v>1.203232991632512E-3</v>
      </c>
      <c r="F9" s="26">
        <v>664310</v>
      </c>
      <c r="G9" s="28">
        <f>F9/V9</f>
        <v>0.41159614246724724</v>
      </c>
      <c r="H9" s="26">
        <v>1549</v>
      </c>
      <c r="I9" s="28">
        <f>H9/V9</f>
        <v>9.5973630486033022E-4</v>
      </c>
      <c r="J9" s="26">
        <v>319</v>
      </c>
      <c r="K9" s="28">
        <f>J9/V9</f>
        <v>1.97647437863425E-4</v>
      </c>
      <c r="L9" s="26">
        <v>6</v>
      </c>
      <c r="M9" s="28">
        <f>L9/V9</f>
        <v>3.7175066682775863E-6</v>
      </c>
      <c r="N9" s="26">
        <v>5285</v>
      </c>
      <c r="O9" s="28">
        <f>N9/V9</f>
        <v>3.2745037903078407E-3</v>
      </c>
      <c r="P9" s="26">
        <v>940282</v>
      </c>
      <c r="Q9" s="28">
        <f>P9/V9</f>
        <v>0.58258410084356427</v>
      </c>
      <c r="R9" s="26" t="s">
        <v>14</v>
      </c>
      <c r="S9" s="28" t="s">
        <v>14</v>
      </c>
      <c r="T9" s="26" t="s">
        <v>14</v>
      </c>
      <c r="U9" s="28" t="s">
        <v>14</v>
      </c>
      <c r="V9" s="29">
        <v>1613985</v>
      </c>
      <c r="W9" s="26">
        <v>2533010</v>
      </c>
      <c r="X9" s="31">
        <f>V9/W9</f>
        <v>0.63718066647980076</v>
      </c>
    </row>
    <row r="10" spans="1:24" x14ac:dyDescent="0.25">
      <c r="A10" s="19">
        <v>2022</v>
      </c>
      <c r="B10" s="22">
        <v>321</v>
      </c>
      <c r="C10" s="28">
        <f>B10/V10</f>
        <v>3.4562658546774799E-4</v>
      </c>
      <c r="D10" s="26" t="s">
        <v>14</v>
      </c>
      <c r="E10" s="28" t="s">
        <v>14</v>
      </c>
      <c r="F10" s="26">
        <v>331607</v>
      </c>
      <c r="G10" s="28">
        <f>F10/V10</f>
        <v>0.35704733684487072</v>
      </c>
      <c r="H10" s="26">
        <v>3617</v>
      </c>
      <c r="I10" s="28">
        <f>H10/V10</f>
        <v>3.89449021693721E-3</v>
      </c>
      <c r="J10" s="26">
        <v>103</v>
      </c>
      <c r="K10" s="28">
        <f>J10/V10</f>
        <v>1.1090198848342069E-4</v>
      </c>
      <c r="L10" s="26" t="s">
        <v>14</v>
      </c>
      <c r="M10" s="28" t="s">
        <v>14</v>
      </c>
      <c r="N10" s="26">
        <v>2394</v>
      </c>
      <c r="O10" s="28">
        <f>N10/V10</f>
        <v>2.5776636934884381E-3</v>
      </c>
      <c r="P10" s="26">
        <v>574948</v>
      </c>
      <c r="Q10" s="28">
        <f>P10/V10</f>
        <v>0.61905705315112391</v>
      </c>
      <c r="R10" s="26">
        <v>15758</v>
      </c>
      <c r="S10" s="28">
        <f>R10/V10</f>
        <v>1.6966927519628576E-2</v>
      </c>
      <c r="T10" s="26" t="s">
        <v>14</v>
      </c>
      <c r="U10" s="28" t="s">
        <v>14</v>
      </c>
      <c r="V10" s="29">
        <v>928748</v>
      </c>
      <c r="W10" s="26">
        <v>1718626</v>
      </c>
      <c r="X10" s="31">
        <f>V10/W10</f>
        <v>0.54040146023625846</v>
      </c>
    </row>
    <row r="11" spans="1:24" x14ac:dyDescent="0.25">
      <c r="A11" s="60">
        <v>2024</v>
      </c>
      <c r="B11" s="51">
        <v>146</v>
      </c>
      <c r="C11" s="58">
        <f>B11/V11</f>
        <v>1.1085228704971953E-4</v>
      </c>
      <c r="D11" s="57">
        <v>1097</v>
      </c>
      <c r="E11" s="58">
        <f>D11/V11</f>
        <v>8.3291067735302964E-4</v>
      </c>
      <c r="F11" s="57">
        <v>515948</v>
      </c>
      <c r="G11" s="58">
        <f>F11/V11</f>
        <v>0.39173983423786773</v>
      </c>
      <c r="H11" s="57">
        <v>1926</v>
      </c>
      <c r="I11" s="58">
        <f>H11/V11</f>
        <v>1.462339074368218E-3</v>
      </c>
      <c r="J11" s="59">
        <v>0</v>
      </c>
      <c r="K11" s="58">
        <f>J11/V11</f>
        <v>0</v>
      </c>
      <c r="L11" s="57">
        <v>866</v>
      </c>
      <c r="M11" s="28">
        <f>L11/V11</f>
        <v>6.5752109989765145E-4</v>
      </c>
      <c r="N11" s="57">
        <v>2090</v>
      </c>
      <c r="O11" s="58">
        <f>N11/V11</f>
        <v>1.5868580817391357E-3</v>
      </c>
      <c r="P11" s="57">
        <v>791420</v>
      </c>
      <c r="Q11" s="58">
        <f>P11/V11</f>
        <v>0.6008953220334865</v>
      </c>
      <c r="R11" s="57">
        <v>3575</v>
      </c>
      <c r="S11" s="58">
        <f>R11/V11</f>
        <v>2.7143625082379952E-3</v>
      </c>
      <c r="T11" s="57" t="s">
        <v>14</v>
      </c>
      <c r="U11" s="58" t="s">
        <v>14</v>
      </c>
      <c r="V11" s="56">
        <v>1317068</v>
      </c>
      <c r="W11" s="57">
        <v>2566404</v>
      </c>
      <c r="X11" s="61">
        <f>V11/W11</f>
        <v>0.51319589589168346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topLeftCell="A35" workbookViewId="0">
      <selection activeCell="N32" sqref="N32"/>
    </sheetView>
  </sheetViews>
  <sheetFormatPr defaultColWidth="13.5703125" defaultRowHeight="15" x14ac:dyDescent="0.25"/>
  <cols>
    <col min="1" max="1" width="12.7109375" bestFit="1" customWidth="1"/>
    <col min="2" max="2" width="14" customWidth="1"/>
    <col min="3" max="3" width="14" bestFit="1" customWidth="1"/>
    <col min="4" max="4" width="10.85546875" bestFit="1" customWidth="1"/>
    <col min="5" max="5" width="15.140625" customWidth="1"/>
    <col min="6" max="6" width="11" bestFit="1" customWidth="1"/>
    <col min="7" max="7" width="12" bestFit="1" customWidth="1"/>
    <col min="8" max="8" width="8.5703125" customWidth="1"/>
    <col min="9" max="9" width="15.7109375" customWidth="1"/>
    <col min="10" max="10" width="11.140625" customWidth="1"/>
    <col min="11" max="11" width="13.7109375" style="10" customWidth="1"/>
  </cols>
  <sheetData>
    <row r="1" spans="1:11" s="16" customFormat="1" ht="30" customHeight="1" x14ac:dyDescent="0.25">
      <c r="A1" s="3" t="s">
        <v>15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8</v>
      </c>
      <c r="G1" s="3" t="s">
        <v>9</v>
      </c>
      <c r="H1" s="3" t="s">
        <v>10</v>
      </c>
      <c r="I1" s="3" t="s">
        <v>0</v>
      </c>
      <c r="J1" s="3" t="s">
        <v>12</v>
      </c>
      <c r="K1" s="3" t="s">
        <v>13</v>
      </c>
    </row>
    <row r="2" spans="1:11" x14ac:dyDescent="0.25">
      <c r="A2" s="4" t="s">
        <v>17</v>
      </c>
      <c r="B2" s="5">
        <v>24</v>
      </c>
      <c r="C2" s="5">
        <v>3186</v>
      </c>
      <c r="D2" s="5">
        <v>42</v>
      </c>
      <c r="E2" s="5" t="s">
        <v>63</v>
      </c>
      <c r="F2" s="5">
        <v>22</v>
      </c>
      <c r="G2" s="5">
        <v>2034</v>
      </c>
      <c r="H2" s="5" t="s">
        <v>63</v>
      </c>
      <c r="I2" s="5">
        <v>5308</v>
      </c>
      <c r="J2" s="5">
        <v>11224</v>
      </c>
      <c r="K2" s="6" t="s">
        <v>64</v>
      </c>
    </row>
    <row r="3" spans="1:11" x14ac:dyDescent="0.25">
      <c r="A3" s="4" t="s">
        <v>18</v>
      </c>
      <c r="B3" s="5">
        <v>158</v>
      </c>
      <c r="C3" s="5">
        <v>15611</v>
      </c>
      <c r="D3" s="5">
        <v>266</v>
      </c>
      <c r="E3" s="5" t="s">
        <v>63</v>
      </c>
      <c r="F3" s="5">
        <v>184</v>
      </c>
      <c r="G3" s="5">
        <v>20561</v>
      </c>
      <c r="H3" s="5" t="s">
        <v>63</v>
      </c>
      <c r="I3" s="5">
        <v>36780</v>
      </c>
      <c r="J3" s="5">
        <v>70525</v>
      </c>
      <c r="K3" s="6" t="s">
        <v>65</v>
      </c>
    </row>
    <row r="4" spans="1:11" x14ac:dyDescent="0.25">
      <c r="A4" s="4" t="s">
        <v>19</v>
      </c>
      <c r="B4" s="5">
        <v>7</v>
      </c>
      <c r="C4" s="5">
        <v>2146</v>
      </c>
      <c r="D4" s="5">
        <v>22</v>
      </c>
      <c r="E4" s="5" t="s">
        <v>63</v>
      </c>
      <c r="F4" s="5">
        <v>11</v>
      </c>
      <c r="G4" s="5">
        <v>360</v>
      </c>
      <c r="H4" s="5" t="s">
        <v>63</v>
      </c>
      <c r="I4" s="5">
        <v>2546</v>
      </c>
      <c r="J4" s="5">
        <v>4113</v>
      </c>
      <c r="K4" s="6" t="s">
        <v>66</v>
      </c>
    </row>
    <row r="5" spans="1:11" x14ac:dyDescent="0.25">
      <c r="A5" s="4" t="s">
        <v>20</v>
      </c>
      <c r="B5" s="5">
        <v>119</v>
      </c>
      <c r="C5" s="5">
        <v>12490</v>
      </c>
      <c r="D5" s="5">
        <v>103</v>
      </c>
      <c r="E5" s="5">
        <v>1303</v>
      </c>
      <c r="F5" s="5">
        <v>131</v>
      </c>
      <c r="G5" s="5">
        <v>19222</v>
      </c>
      <c r="H5" s="5" t="s">
        <v>63</v>
      </c>
      <c r="I5" s="5">
        <v>33368</v>
      </c>
      <c r="J5" s="5">
        <v>74761</v>
      </c>
      <c r="K5" s="6" t="s">
        <v>67</v>
      </c>
    </row>
    <row r="6" spans="1:11" x14ac:dyDescent="0.25">
      <c r="A6" s="4" t="s">
        <v>21</v>
      </c>
      <c r="B6" s="5">
        <v>11</v>
      </c>
      <c r="C6" s="5">
        <v>3338</v>
      </c>
      <c r="D6" s="5">
        <v>37</v>
      </c>
      <c r="E6" s="5" t="s">
        <v>63</v>
      </c>
      <c r="F6" s="5">
        <v>10</v>
      </c>
      <c r="G6" s="5">
        <v>920</v>
      </c>
      <c r="H6" s="5" t="s">
        <v>63</v>
      </c>
      <c r="I6" s="5">
        <v>4316</v>
      </c>
      <c r="J6" s="5">
        <v>6913</v>
      </c>
      <c r="K6" s="6" t="s">
        <v>68</v>
      </c>
    </row>
    <row r="7" spans="1:11" x14ac:dyDescent="0.25">
      <c r="A7" s="4" t="s">
        <v>22</v>
      </c>
      <c r="B7" s="5">
        <v>25</v>
      </c>
      <c r="C7" s="5">
        <v>3403</v>
      </c>
      <c r="D7" s="5">
        <v>43</v>
      </c>
      <c r="E7" s="5" t="s">
        <v>63</v>
      </c>
      <c r="F7" s="5">
        <v>17</v>
      </c>
      <c r="G7" s="5">
        <v>2042</v>
      </c>
      <c r="H7" s="5" t="s">
        <v>63</v>
      </c>
      <c r="I7" s="5">
        <v>5530</v>
      </c>
      <c r="J7" s="5">
        <v>9885</v>
      </c>
      <c r="K7" s="6" t="s">
        <v>69</v>
      </c>
    </row>
    <row r="8" spans="1:11" x14ac:dyDescent="0.25">
      <c r="A8" s="4" t="s">
        <v>23</v>
      </c>
      <c r="B8" s="5">
        <v>79</v>
      </c>
      <c r="C8" s="5">
        <v>14231</v>
      </c>
      <c r="D8" s="5">
        <v>225</v>
      </c>
      <c r="E8" s="5" t="s">
        <v>63</v>
      </c>
      <c r="F8" s="5">
        <v>157</v>
      </c>
      <c r="G8" s="5">
        <v>20173</v>
      </c>
      <c r="H8" s="5" t="s">
        <v>63</v>
      </c>
      <c r="I8" s="5">
        <v>34865</v>
      </c>
      <c r="J8" s="5">
        <v>69353</v>
      </c>
      <c r="K8" s="6" t="s">
        <v>70</v>
      </c>
    </row>
    <row r="9" spans="1:11" x14ac:dyDescent="0.25">
      <c r="A9" s="4" t="s">
        <v>24</v>
      </c>
      <c r="B9" s="5">
        <v>164</v>
      </c>
      <c r="C9" s="5">
        <v>16965</v>
      </c>
      <c r="D9" s="5">
        <v>337</v>
      </c>
      <c r="E9" s="5" t="s">
        <v>63</v>
      </c>
      <c r="F9" s="5">
        <v>182</v>
      </c>
      <c r="G9" s="5">
        <v>18464</v>
      </c>
      <c r="H9" s="5" t="s">
        <v>63</v>
      </c>
      <c r="I9" s="5">
        <v>36112</v>
      </c>
      <c r="J9" s="5">
        <v>65971</v>
      </c>
      <c r="K9" s="6" t="s">
        <v>71</v>
      </c>
    </row>
    <row r="10" spans="1:11" x14ac:dyDescent="0.25">
      <c r="A10" s="4" t="s">
        <v>25</v>
      </c>
      <c r="B10" s="5">
        <v>22</v>
      </c>
      <c r="C10" s="5">
        <v>2735</v>
      </c>
      <c r="D10" s="5">
        <v>29</v>
      </c>
      <c r="E10" s="5" t="s">
        <v>63</v>
      </c>
      <c r="F10" s="5">
        <v>14</v>
      </c>
      <c r="G10" s="5">
        <v>968</v>
      </c>
      <c r="H10" s="5" t="s">
        <v>63</v>
      </c>
      <c r="I10" s="5">
        <v>3768</v>
      </c>
      <c r="J10" s="5">
        <v>7832</v>
      </c>
      <c r="K10" s="6" t="s">
        <v>72</v>
      </c>
    </row>
    <row r="11" spans="1:11" x14ac:dyDescent="0.25">
      <c r="A11" s="4" t="s">
        <v>26</v>
      </c>
      <c r="B11" s="5">
        <v>191</v>
      </c>
      <c r="C11" s="5">
        <v>44239</v>
      </c>
      <c r="D11" s="5">
        <v>781</v>
      </c>
      <c r="E11" s="5">
        <v>0</v>
      </c>
      <c r="F11" s="5">
        <v>400</v>
      </c>
      <c r="G11" s="5">
        <v>30900</v>
      </c>
      <c r="H11" s="5">
        <v>0</v>
      </c>
      <c r="I11" s="5">
        <v>76511</v>
      </c>
      <c r="J11" s="5">
        <v>155635</v>
      </c>
      <c r="K11" s="6" t="s">
        <v>73</v>
      </c>
    </row>
    <row r="12" spans="1:11" x14ac:dyDescent="0.25">
      <c r="A12" s="4" t="s">
        <v>27</v>
      </c>
      <c r="B12" s="5">
        <v>76</v>
      </c>
      <c r="C12" s="5">
        <v>4774</v>
      </c>
      <c r="D12" s="5">
        <v>110</v>
      </c>
      <c r="E12" s="5" t="s">
        <v>63</v>
      </c>
      <c r="F12" s="5">
        <v>69</v>
      </c>
      <c r="G12" s="5">
        <v>5026</v>
      </c>
      <c r="H12" s="5" t="s">
        <v>63</v>
      </c>
      <c r="I12" s="5">
        <v>10055</v>
      </c>
      <c r="J12" s="5">
        <v>20998</v>
      </c>
      <c r="K12" s="6" t="s">
        <v>74</v>
      </c>
    </row>
    <row r="13" spans="1:11" x14ac:dyDescent="0.25">
      <c r="A13" s="4" t="s">
        <v>28</v>
      </c>
      <c r="B13" s="5">
        <v>40</v>
      </c>
      <c r="C13" s="5">
        <v>4889</v>
      </c>
      <c r="D13" s="5">
        <v>94</v>
      </c>
      <c r="E13" s="5" t="s">
        <v>63</v>
      </c>
      <c r="F13" s="5">
        <v>37</v>
      </c>
      <c r="G13" s="5">
        <v>2113</v>
      </c>
      <c r="H13" s="5" t="s">
        <v>63</v>
      </c>
      <c r="I13" s="5">
        <v>7173</v>
      </c>
      <c r="J13" s="5">
        <v>14182</v>
      </c>
      <c r="K13" s="6" t="s">
        <v>75</v>
      </c>
    </row>
    <row r="14" spans="1:11" x14ac:dyDescent="0.25">
      <c r="A14" s="4" t="s">
        <v>29</v>
      </c>
      <c r="B14" s="5">
        <v>40</v>
      </c>
      <c r="C14" s="5">
        <v>5474</v>
      </c>
      <c r="D14" s="5">
        <v>86</v>
      </c>
      <c r="E14" s="5" t="s">
        <v>63</v>
      </c>
      <c r="F14" s="5">
        <v>44</v>
      </c>
      <c r="G14" s="5">
        <v>3304</v>
      </c>
      <c r="H14" s="5" t="s">
        <v>63</v>
      </c>
      <c r="I14" s="5">
        <v>8948</v>
      </c>
      <c r="J14" s="5">
        <v>16560</v>
      </c>
      <c r="K14" s="6" t="s">
        <v>76</v>
      </c>
    </row>
    <row r="15" spans="1:11" x14ac:dyDescent="0.25">
      <c r="A15" s="4" t="s">
        <v>30</v>
      </c>
      <c r="B15" s="5">
        <v>28</v>
      </c>
      <c r="C15" s="5">
        <v>7582</v>
      </c>
      <c r="D15" s="5">
        <v>45</v>
      </c>
      <c r="E15" s="5" t="s">
        <v>63</v>
      </c>
      <c r="F15" s="5">
        <v>31</v>
      </c>
      <c r="G15" s="5">
        <v>2876</v>
      </c>
      <c r="H15" s="5" t="s">
        <v>63</v>
      </c>
      <c r="I15" s="5">
        <v>10562</v>
      </c>
      <c r="J15" s="5">
        <v>15376</v>
      </c>
      <c r="K15" s="6" t="s">
        <v>77</v>
      </c>
    </row>
    <row r="16" spans="1:11" x14ac:dyDescent="0.25">
      <c r="A16" s="4" t="s">
        <v>31</v>
      </c>
      <c r="B16" s="5">
        <v>33</v>
      </c>
      <c r="C16" s="5">
        <v>5843</v>
      </c>
      <c r="D16" s="5">
        <v>76</v>
      </c>
      <c r="E16" s="5" t="s">
        <v>63</v>
      </c>
      <c r="F16" s="5">
        <v>36</v>
      </c>
      <c r="G16" s="5">
        <v>3483</v>
      </c>
      <c r="H16" s="5" t="s">
        <v>63</v>
      </c>
      <c r="I16" s="5">
        <v>9471</v>
      </c>
      <c r="J16" s="5">
        <v>17507</v>
      </c>
      <c r="K16" s="6" t="s">
        <v>78</v>
      </c>
    </row>
    <row r="17" spans="1:11" x14ac:dyDescent="0.25">
      <c r="A17" s="4" t="s">
        <v>32</v>
      </c>
      <c r="B17" s="5">
        <v>63</v>
      </c>
      <c r="C17" s="5">
        <v>10953</v>
      </c>
      <c r="D17" s="5">
        <v>111</v>
      </c>
      <c r="E17" s="5" t="s">
        <v>63</v>
      </c>
      <c r="F17" s="5">
        <v>71</v>
      </c>
      <c r="G17" s="5">
        <v>7388</v>
      </c>
      <c r="H17" s="5" t="s">
        <v>63</v>
      </c>
      <c r="I17" s="5">
        <v>18586</v>
      </c>
      <c r="J17" s="5">
        <v>29610</v>
      </c>
      <c r="K17" s="6" t="s">
        <v>79</v>
      </c>
    </row>
    <row r="18" spans="1:11" x14ac:dyDescent="0.25">
      <c r="A18" s="4" t="s">
        <v>33</v>
      </c>
      <c r="B18" s="5">
        <v>29</v>
      </c>
      <c r="C18" s="5">
        <v>3587</v>
      </c>
      <c r="D18" s="5">
        <v>59</v>
      </c>
      <c r="E18" s="5" t="s">
        <v>63</v>
      </c>
      <c r="F18" s="5">
        <v>33</v>
      </c>
      <c r="G18" s="5">
        <v>856</v>
      </c>
      <c r="H18" s="5" t="s">
        <v>63</v>
      </c>
      <c r="I18" s="5">
        <v>4564</v>
      </c>
      <c r="J18" s="5">
        <v>13641</v>
      </c>
      <c r="K18" s="6" t="s">
        <v>80</v>
      </c>
    </row>
    <row r="19" spans="1:11" x14ac:dyDescent="0.25">
      <c r="A19" s="4" t="s">
        <v>34</v>
      </c>
      <c r="B19" s="5">
        <v>74</v>
      </c>
      <c r="C19" s="5">
        <v>11497</v>
      </c>
      <c r="D19" s="5">
        <v>204</v>
      </c>
      <c r="E19" s="5" t="s">
        <v>63</v>
      </c>
      <c r="F19" s="5">
        <v>183</v>
      </c>
      <c r="G19" s="5">
        <v>12616</v>
      </c>
      <c r="H19" s="5" t="s">
        <v>63</v>
      </c>
      <c r="I19" s="5">
        <v>24574</v>
      </c>
      <c r="J19" s="5">
        <v>53123</v>
      </c>
      <c r="K19" s="6" t="s">
        <v>81</v>
      </c>
    </row>
    <row r="20" spans="1:11" x14ac:dyDescent="0.25">
      <c r="A20" s="4" t="s">
        <v>35</v>
      </c>
      <c r="B20" s="5">
        <v>13</v>
      </c>
      <c r="C20" s="5">
        <v>3658</v>
      </c>
      <c r="D20" s="5">
        <v>30</v>
      </c>
      <c r="E20" s="5" t="s">
        <v>63</v>
      </c>
      <c r="F20" s="5">
        <v>25</v>
      </c>
      <c r="G20" s="5">
        <v>2485</v>
      </c>
      <c r="H20" s="5" t="s">
        <v>63</v>
      </c>
      <c r="I20" s="5">
        <v>6211</v>
      </c>
      <c r="J20" s="5">
        <v>11625</v>
      </c>
      <c r="K20" s="6" t="s">
        <v>82</v>
      </c>
    </row>
    <row r="21" spans="1:11" x14ac:dyDescent="0.25">
      <c r="A21" s="4" t="s">
        <v>36</v>
      </c>
      <c r="B21" s="5">
        <v>24</v>
      </c>
      <c r="C21" s="5">
        <v>4929</v>
      </c>
      <c r="D21" s="5">
        <v>55</v>
      </c>
      <c r="E21" s="5" t="s">
        <v>63</v>
      </c>
      <c r="F21" s="5">
        <v>26</v>
      </c>
      <c r="G21" s="5">
        <v>1159</v>
      </c>
      <c r="H21" s="5" t="s">
        <v>63</v>
      </c>
      <c r="I21" s="5">
        <v>6193</v>
      </c>
      <c r="J21" s="5">
        <v>11769</v>
      </c>
      <c r="K21" s="6" t="s">
        <v>83</v>
      </c>
    </row>
    <row r="22" spans="1:11" x14ac:dyDescent="0.25">
      <c r="A22" s="4" t="s">
        <v>37</v>
      </c>
      <c r="B22" s="5">
        <v>114</v>
      </c>
      <c r="C22" s="5">
        <v>18069</v>
      </c>
      <c r="D22" s="5">
        <v>175</v>
      </c>
      <c r="E22" s="5" t="s">
        <v>63</v>
      </c>
      <c r="F22" s="5">
        <v>149</v>
      </c>
      <c r="G22" s="5">
        <v>10381</v>
      </c>
      <c r="H22" s="5" t="s">
        <v>63</v>
      </c>
      <c r="I22" s="5">
        <v>28888</v>
      </c>
      <c r="J22" s="5">
        <v>58992</v>
      </c>
      <c r="K22" s="6" t="s">
        <v>84</v>
      </c>
    </row>
    <row r="23" spans="1:11" x14ac:dyDescent="0.25">
      <c r="A23" s="4" t="s">
        <v>38</v>
      </c>
      <c r="B23" s="5">
        <v>39</v>
      </c>
      <c r="C23" s="5">
        <v>9433</v>
      </c>
      <c r="D23" s="5">
        <v>100</v>
      </c>
      <c r="E23" s="5" t="s">
        <v>63</v>
      </c>
      <c r="F23" s="5">
        <v>75</v>
      </c>
      <c r="G23" s="5">
        <v>6803</v>
      </c>
      <c r="H23" s="5" t="s">
        <v>63</v>
      </c>
      <c r="I23" s="5">
        <v>16450</v>
      </c>
      <c r="J23" s="5">
        <v>30718</v>
      </c>
      <c r="K23" s="6" t="s">
        <v>85</v>
      </c>
    </row>
    <row r="24" spans="1:11" x14ac:dyDescent="0.25">
      <c r="A24" s="4" t="s">
        <v>39</v>
      </c>
      <c r="B24" s="5">
        <v>427</v>
      </c>
      <c r="C24" s="5">
        <v>38994</v>
      </c>
      <c r="D24" s="5">
        <v>688</v>
      </c>
      <c r="E24" s="5" t="s">
        <v>63</v>
      </c>
      <c r="F24" s="5">
        <v>450</v>
      </c>
      <c r="G24" s="5">
        <v>52388</v>
      </c>
      <c r="H24" s="5" t="s">
        <v>63</v>
      </c>
      <c r="I24" s="5">
        <v>92947</v>
      </c>
      <c r="J24" s="5">
        <v>192433</v>
      </c>
      <c r="K24" s="6" t="s">
        <v>86</v>
      </c>
    </row>
    <row r="25" spans="1:11" x14ac:dyDescent="0.25">
      <c r="A25" s="4" t="s">
        <v>40</v>
      </c>
      <c r="B25" s="5">
        <v>67</v>
      </c>
      <c r="C25" s="5">
        <v>7158</v>
      </c>
      <c r="D25" s="5">
        <v>124</v>
      </c>
      <c r="E25" s="5" t="s">
        <v>63</v>
      </c>
      <c r="F25" s="5">
        <v>78</v>
      </c>
      <c r="G25" s="5">
        <v>5535</v>
      </c>
      <c r="H25" s="5" t="s">
        <v>63</v>
      </c>
      <c r="I25" s="5">
        <v>12962</v>
      </c>
      <c r="J25" s="5">
        <v>30193</v>
      </c>
      <c r="K25" s="6" t="s">
        <v>87</v>
      </c>
    </row>
    <row r="26" spans="1:11" x14ac:dyDescent="0.25">
      <c r="A26" s="4" t="s">
        <v>41</v>
      </c>
      <c r="B26" s="5">
        <v>25</v>
      </c>
      <c r="C26" s="5">
        <v>3710</v>
      </c>
      <c r="D26" s="5">
        <v>46</v>
      </c>
      <c r="E26" s="5" t="s">
        <v>63</v>
      </c>
      <c r="F26" s="5">
        <v>20</v>
      </c>
      <c r="G26" s="5">
        <v>952</v>
      </c>
      <c r="H26" s="5" t="s">
        <v>63</v>
      </c>
      <c r="I26" s="5">
        <v>4753</v>
      </c>
      <c r="J26" s="5">
        <v>9559</v>
      </c>
      <c r="K26" s="6" t="s">
        <v>88</v>
      </c>
    </row>
    <row r="27" spans="1:11" x14ac:dyDescent="0.25">
      <c r="A27" s="4" t="s">
        <v>42</v>
      </c>
      <c r="B27" s="5">
        <v>217</v>
      </c>
      <c r="C27" s="5">
        <v>20788</v>
      </c>
      <c r="D27" s="5">
        <v>450</v>
      </c>
      <c r="E27" s="5" t="s">
        <v>63</v>
      </c>
      <c r="F27" s="5">
        <v>393</v>
      </c>
      <c r="G27" s="5">
        <v>30671</v>
      </c>
      <c r="H27" s="5" t="s">
        <v>63</v>
      </c>
      <c r="I27" s="5">
        <v>52519</v>
      </c>
      <c r="J27" s="5">
        <v>105749</v>
      </c>
      <c r="K27" s="6" t="s">
        <v>89</v>
      </c>
    </row>
    <row r="28" spans="1:11" x14ac:dyDescent="0.25">
      <c r="A28" s="4" t="s">
        <v>43</v>
      </c>
      <c r="B28" s="5">
        <v>25</v>
      </c>
      <c r="C28" s="5">
        <v>4143</v>
      </c>
      <c r="D28" s="5">
        <v>41</v>
      </c>
      <c r="E28" s="5" t="s">
        <v>63</v>
      </c>
      <c r="F28" s="5">
        <v>21</v>
      </c>
      <c r="G28" s="5">
        <v>1338</v>
      </c>
      <c r="H28" s="5" t="s">
        <v>63</v>
      </c>
      <c r="I28" s="5">
        <v>5568</v>
      </c>
      <c r="J28" s="5">
        <v>8948</v>
      </c>
      <c r="K28" s="6" t="s">
        <v>90</v>
      </c>
    </row>
    <row r="29" spans="1:11" x14ac:dyDescent="0.25">
      <c r="A29" s="4" t="s">
        <v>44</v>
      </c>
      <c r="B29" s="5">
        <v>64</v>
      </c>
      <c r="C29" s="5">
        <v>6558</v>
      </c>
      <c r="D29" s="5">
        <v>127</v>
      </c>
      <c r="E29" s="5" t="s">
        <v>63</v>
      </c>
      <c r="F29" s="5">
        <v>87</v>
      </c>
      <c r="G29" s="5">
        <v>6782</v>
      </c>
      <c r="H29" s="5" t="s">
        <v>63</v>
      </c>
      <c r="I29" s="5">
        <v>13618</v>
      </c>
      <c r="J29" s="5">
        <v>28129</v>
      </c>
      <c r="K29" s="6" t="s">
        <v>91</v>
      </c>
    </row>
    <row r="30" spans="1:11" x14ac:dyDescent="0.25">
      <c r="A30" s="4" t="s">
        <v>45</v>
      </c>
      <c r="B30" s="5">
        <v>94</v>
      </c>
      <c r="C30" s="5">
        <v>6943</v>
      </c>
      <c r="D30" s="5">
        <v>196</v>
      </c>
      <c r="E30" s="5" t="s">
        <v>63</v>
      </c>
      <c r="F30" s="5">
        <v>89</v>
      </c>
      <c r="G30" s="5">
        <v>5980</v>
      </c>
      <c r="H30" s="5" t="s">
        <v>63</v>
      </c>
      <c r="I30" s="5">
        <v>13302</v>
      </c>
      <c r="J30" s="5">
        <v>29257</v>
      </c>
      <c r="K30" s="6" t="s">
        <v>92</v>
      </c>
    </row>
    <row r="31" spans="1:11" x14ac:dyDescent="0.25">
      <c r="A31" s="4" t="s">
        <v>46</v>
      </c>
      <c r="B31" s="5">
        <v>85</v>
      </c>
      <c r="C31" s="5">
        <v>6636</v>
      </c>
      <c r="D31" s="5">
        <v>116</v>
      </c>
      <c r="E31" s="5" t="s">
        <v>63</v>
      </c>
      <c r="F31" s="5">
        <v>80</v>
      </c>
      <c r="G31" s="5">
        <v>5910</v>
      </c>
      <c r="H31" s="5" t="s">
        <v>63</v>
      </c>
      <c r="I31" s="5">
        <v>12827</v>
      </c>
      <c r="J31" s="5">
        <v>26443</v>
      </c>
      <c r="K31" s="6" t="s">
        <v>93</v>
      </c>
    </row>
    <row r="32" spans="1:11" x14ac:dyDescent="0.25">
      <c r="A32" s="4" t="s">
        <v>47</v>
      </c>
      <c r="B32" s="5">
        <v>17</v>
      </c>
      <c r="C32" s="5">
        <v>4644</v>
      </c>
      <c r="D32" s="5">
        <v>59</v>
      </c>
      <c r="E32" s="5" t="s">
        <v>63</v>
      </c>
      <c r="F32" s="5">
        <v>27</v>
      </c>
      <c r="G32" s="5">
        <v>1247</v>
      </c>
      <c r="H32" s="5" t="s">
        <v>63</v>
      </c>
      <c r="I32" s="5">
        <v>5994</v>
      </c>
      <c r="J32" s="5">
        <v>9284</v>
      </c>
      <c r="K32" s="6" t="s">
        <v>94</v>
      </c>
    </row>
    <row r="33" spans="1:11" x14ac:dyDescent="0.25">
      <c r="A33" s="4" t="s">
        <v>48</v>
      </c>
      <c r="B33" s="5">
        <v>198</v>
      </c>
      <c r="C33" s="5">
        <v>15151</v>
      </c>
      <c r="D33" s="5">
        <v>363</v>
      </c>
      <c r="E33" s="5" t="s">
        <v>63</v>
      </c>
      <c r="F33" s="5">
        <v>276</v>
      </c>
      <c r="G33" s="5">
        <v>30562</v>
      </c>
      <c r="H33" s="5" t="s">
        <v>63</v>
      </c>
      <c r="I33" s="5">
        <v>46550</v>
      </c>
      <c r="J33" s="5">
        <v>110433</v>
      </c>
      <c r="K33" s="6" t="s">
        <v>95</v>
      </c>
    </row>
    <row r="34" spans="1:11" x14ac:dyDescent="0.25">
      <c r="A34" s="4" t="s">
        <v>50</v>
      </c>
      <c r="B34" s="5">
        <v>26</v>
      </c>
      <c r="C34" s="5">
        <v>7141</v>
      </c>
      <c r="D34" s="5">
        <v>81</v>
      </c>
      <c r="E34" s="5" t="s">
        <v>63</v>
      </c>
      <c r="F34" s="5">
        <v>36</v>
      </c>
      <c r="G34" s="5">
        <v>1790</v>
      </c>
      <c r="H34" s="5" t="s">
        <v>63</v>
      </c>
      <c r="I34" s="5">
        <v>9074</v>
      </c>
      <c r="J34" s="5">
        <v>15413</v>
      </c>
      <c r="K34" s="6" t="s">
        <v>96</v>
      </c>
    </row>
    <row r="35" spans="1:11" x14ac:dyDescent="0.25">
      <c r="A35" s="4" t="s">
        <v>51</v>
      </c>
      <c r="B35" s="5">
        <v>27</v>
      </c>
      <c r="C35" s="5">
        <v>5214</v>
      </c>
      <c r="D35" s="5">
        <v>49</v>
      </c>
      <c r="E35" s="5" t="s">
        <v>63</v>
      </c>
      <c r="F35" s="5">
        <v>25</v>
      </c>
      <c r="G35" s="5">
        <v>1138</v>
      </c>
      <c r="H35" s="5" t="s">
        <v>63</v>
      </c>
      <c r="I35" s="5">
        <v>6453</v>
      </c>
      <c r="J35" s="5">
        <v>10978</v>
      </c>
      <c r="K35" s="6" t="s">
        <v>97</v>
      </c>
    </row>
    <row r="36" spans="1:11" x14ac:dyDescent="0.25">
      <c r="A36" s="4" t="s">
        <v>49</v>
      </c>
      <c r="B36" s="5">
        <v>10</v>
      </c>
      <c r="C36" s="5">
        <v>2011</v>
      </c>
      <c r="D36" s="5">
        <v>14</v>
      </c>
      <c r="E36" s="5" t="s">
        <v>63</v>
      </c>
      <c r="F36" s="5">
        <v>12</v>
      </c>
      <c r="G36" s="5">
        <v>974</v>
      </c>
      <c r="H36" s="5" t="s">
        <v>63</v>
      </c>
      <c r="I36" s="5">
        <v>3021</v>
      </c>
      <c r="J36" s="5">
        <v>5303</v>
      </c>
      <c r="K36" s="6" t="s">
        <v>98</v>
      </c>
    </row>
    <row r="37" spans="1:11" x14ac:dyDescent="0.25">
      <c r="A37" s="4" t="s">
        <v>52</v>
      </c>
      <c r="B37" s="5">
        <v>39</v>
      </c>
      <c r="C37" s="5">
        <v>4233</v>
      </c>
      <c r="D37" s="5">
        <v>71</v>
      </c>
      <c r="E37" s="5" t="s">
        <v>63</v>
      </c>
      <c r="F37" s="5">
        <v>40</v>
      </c>
      <c r="G37" s="5">
        <v>2607</v>
      </c>
      <c r="H37" s="5" t="s">
        <v>63</v>
      </c>
      <c r="I37" s="5">
        <v>6990</v>
      </c>
      <c r="J37" s="5">
        <v>16752</v>
      </c>
      <c r="K37" s="6" t="s">
        <v>99</v>
      </c>
    </row>
    <row r="38" spans="1:11" x14ac:dyDescent="0.25">
      <c r="A38" s="4" t="s">
        <v>53</v>
      </c>
      <c r="B38" s="5">
        <v>97</v>
      </c>
      <c r="C38" s="5">
        <v>3930</v>
      </c>
      <c r="D38" s="5">
        <v>163</v>
      </c>
      <c r="E38" s="5" t="s">
        <v>63</v>
      </c>
      <c r="F38" s="5">
        <v>95</v>
      </c>
      <c r="G38" s="5">
        <v>8591</v>
      </c>
      <c r="H38" s="5" t="s">
        <v>63</v>
      </c>
      <c r="I38" s="5">
        <v>12876</v>
      </c>
      <c r="J38" s="5">
        <v>31517</v>
      </c>
      <c r="K38" s="6" t="s">
        <v>100</v>
      </c>
    </row>
    <row r="39" spans="1:11" x14ac:dyDescent="0.25">
      <c r="A39" s="4" t="s">
        <v>54</v>
      </c>
      <c r="B39" s="5">
        <v>65</v>
      </c>
      <c r="C39" s="5">
        <v>21506</v>
      </c>
      <c r="D39" s="5">
        <v>164</v>
      </c>
      <c r="E39" s="5" t="s">
        <v>63</v>
      </c>
      <c r="F39" s="5">
        <v>71</v>
      </c>
      <c r="G39" s="5">
        <v>5473</v>
      </c>
      <c r="H39" s="5" t="s">
        <v>63</v>
      </c>
      <c r="I39" s="5">
        <v>27279</v>
      </c>
      <c r="J39" s="5">
        <v>40354</v>
      </c>
      <c r="K39" s="6" t="s">
        <v>101</v>
      </c>
    </row>
    <row r="40" spans="1:11" x14ac:dyDescent="0.25">
      <c r="A40" s="4" t="s">
        <v>55</v>
      </c>
      <c r="B40" s="5">
        <v>138</v>
      </c>
      <c r="C40" s="5">
        <v>5017</v>
      </c>
      <c r="D40" s="5">
        <v>171</v>
      </c>
      <c r="E40" s="5" t="s">
        <v>63</v>
      </c>
      <c r="F40" s="5">
        <v>128</v>
      </c>
      <c r="G40" s="5">
        <v>13824</v>
      </c>
      <c r="H40" s="5" t="s">
        <v>63</v>
      </c>
      <c r="I40" s="5">
        <v>19278</v>
      </c>
      <c r="J40" s="5">
        <v>45615</v>
      </c>
      <c r="K40" s="6" t="s">
        <v>102</v>
      </c>
    </row>
    <row r="41" spans="1:11" x14ac:dyDescent="0.25">
      <c r="A41" s="4" t="s">
        <v>56</v>
      </c>
      <c r="B41" s="5">
        <v>182</v>
      </c>
      <c r="C41" s="5">
        <v>59717</v>
      </c>
      <c r="D41" s="5">
        <v>448</v>
      </c>
      <c r="E41" s="5" t="s">
        <v>63</v>
      </c>
      <c r="F41" s="5">
        <v>330</v>
      </c>
      <c r="G41" s="5">
        <v>21855</v>
      </c>
      <c r="H41" s="5">
        <v>314</v>
      </c>
      <c r="I41" s="5">
        <v>82846</v>
      </c>
      <c r="J41" s="5">
        <v>166106</v>
      </c>
      <c r="K41" s="6" t="s">
        <v>103</v>
      </c>
    </row>
    <row r="42" spans="1:11" x14ac:dyDescent="0.25">
      <c r="A42" s="4" t="s">
        <v>57</v>
      </c>
      <c r="B42" s="5">
        <v>22</v>
      </c>
      <c r="C42" s="5">
        <v>2122</v>
      </c>
      <c r="D42" s="5">
        <v>62</v>
      </c>
      <c r="E42" s="5" t="s">
        <v>63</v>
      </c>
      <c r="F42" s="5">
        <v>18</v>
      </c>
      <c r="G42" s="5">
        <v>1547</v>
      </c>
      <c r="H42" s="5" t="s">
        <v>63</v>
      </c>
      <c r="I42" s="5">
        <v>3771</v>
      </c>
      <c r="J42" s="5">
        <v>8717</v>
      </c>
      <c r="K42" s="6" t="s">
        <v>104</v>
      </c>
    </row>
    <row r="43" spans="1:11" x14ac:dyDescent="0.25">
      <c r="A43" s="4" t="s">
        <v>58</v>
      </c>
      <c r="B43" s="5">
        <v>216</v>
      </c>
      <c r="C43" s="5">
        <v>24902</v>
      </c>
      <c r="D43" s="5">
        <v>388</v>
      </c>
      <c r="E43" s="5" t="s">
        <v>63</v>
      </c>
      <c r="F43" s="5">
        <v>189</v>
      </c>
      <c r="G43" s="5">
        <v>29789</v>
      </c>
      <c r="H43" s="5" t="s">
        <v>63</v>
      </c>
      <c r="I43" s="5">
        <v>55484</v>
      </c>
      <c r="J43" s="5">
        <v>110265</v>
      </c>
      <c r="K43" s="6" t="s">
        <v>105</v>
      </c>
    </row>
    <row r="44" spans="1:11" x14ac:dyDescent="0.25">
      <c r="A44" s="4" t="s">
        <v>59</v>
      </c>
      <c r="B44" s="5">
        <v>86</v>
      </c>
      <c r="C44" s="5">
        <v>16722</v>
      </c>
      <c r="D44" s="5">
        <v>132</v>
      </c>
      <c r="E44" s="5" t="s">
        <v>63</v>
      </c>
      <c r="F44" s="5">
        <v>70</v>
      </c>
      <c r="G44" s="5">
        <v>6860</v>
      </c>
      <c r="H44" s="5" t="s">
        <v>63</v>
      </c>
      <c r="I44" s="5">
        <v>23870</v>
      </c>
      <c r="J44" s="5">
        <v>44945</v>
      </c>
      <c r="K44" s="6" t="s">
        <v>106</v>
      </c>
    </row>
    <row r="45" spans="1:11" x14ac:dyDescent="0.25">
      <c r="A45" s="4" t="s">
        <v>60</v>
      </c>
      <c r="B45" s="5">
        <v>44</v>
      </c>
      <c r="C45" s="5">
        <v>3736</v>
      </c>
      <c r="D45" s="5">
        <v>65</v>
      </c>
      <c r="E45" s="5" t="s">
        <v>63</v>
      </c>
      <c r="F45" s="5">
        <v>31</v>
      </c>
      <c r="G45" s="5">
        <v>1530</v>
      </c>
      <c r="H45" s="5" t="s">
        <v>63</v>
      </c>
      <c r="I45" s="5">
        <v>5406</v>
      </c>
      <c r="J45" s="5">
        <v>13709</v>
      </c>
      <c r="K45" s="6" t="s">
        <v>107</v>
      </c>
    </row>
    <row r="46" spans="1:11" x14ac:dyDescent="0.25">
      <c r="A46" s="4" t="s">
        <v>61</v>
      </c>
      <c r="B46" s="5">
        <v>38</v>
      </c>
      <c r="C46" s="5">
        <v>8560</v>
      </c>
      <c r="D46" s="5">
        <v>70</v>
      </c>
      <c r="E46" s="5" t="s">
        <v>63</v>
      </c>
      <c r="F46" s="5">
        <v>35</v>
      </c>
      <c r="G46" s="5">
        <v>1953</v>
      </c>
      <c r="H46" s="5" t="s">
        <v>63</v>
      </c>
      <c r="I46" s="5">
        <v>10656</v>
      </c>
      <c r="J46" s="5">
        <v>16666</v>
      </c>
      <c r="K46" s="6" t="s">
        <v>108</v>
      </c>
    </row>
    <row r="47" spans="1:11" x14ac:dyDescent="0.25">
      <c r="A47" s="7" t="s">
        <v>62</v>
      </c>
      <c r="B47" s="5">
        <v>172</v>
      </c>
      <c r="C47" s="5">
        <v>18134</v>
      </c>
      <c r="D47" s="5">
        <v>289</v>
      </c>
      <c r="E47" s="5" t="s">
        <v>63</v>
      </c>
      <c r="F47" s="5">
        <v>286</v>
      </c>
      <c r="G47" s="5">
        <v>21527</v>
      </c>
      <c r="H47" s="5" t="s">
        <v>63</v>
      </c>
      <c r="I47" s="8">
        <v>40408</v>
      </c>
      <c r="J47" s="5">
        <v>94399</v>
      </c>
      <c r="K47" s="9" t="s">
        <v>109</v>
      </c>
    </row>
    <row r="48" spans="1:11" x14ac:dyDescent="0.25">
      <c r="A48" s="15" t="s">
        <v>16</v>
      </c>
      <c r="B48" s="20">
        <v>3754</v>
      </c>
      <c r="C48" s="20">
        <v>506702</v>
      </c>
      <c r="D48" s="20">
        <v>7407</v>
      </c>
      <c r="E48" s="20">
        <v>1303</v>
      </c>
      <c r="F48" s="20">
        <v>4794</v>
      </c>
      <c r="G48" s="20">
        <v>434957</v>
      </c>
      <c r="H48" s="20">
        <v>314</v>
      </c>
      <c r="I48" s="20">
        <v>959231</v>
      </c>
      <c r="J48" s="20">
        <v>1941480</v>
      </c>
      <c r="K48" s="21" t="s">
        <v>110</v>
      </c>
    </row>
  </sheetData>
  <sortState xmlns:xlrd2="http://schemas.microsoft.com/office/spreadsheetml/2017/richdata2" columnSort="1" ref="B1:H48">
    <sortCondition ref="B1:H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topLeftCell="A30" workbookViewId="0">
      <selection activeCell="M9" sqref="M9"/>
    </sheetView>
  </sheetViews>
  <sheetFormatPr defaultColWidth="13.42578125" defaultRowHeight="15" x14ac:dyDescent="0.25"/>
  <cols>
    <col min="1" max="1" width="12.7109375" style="12" bestFit="1" customWidth="1"/>
    <col min="2" max="2" width="12.140625" style="12" bestFit="1" customWidth="1"/>
    <col min="3" max="3" width="11.140625" style="12" bestFit="1" customWidth="1"/>
    <col min="4" max="4" width="8.140625" style="12" bestFit="1" customWidth="1"/>
    <col min="5" max="5" width="14.140625" style="12" bestFit="1" customWidth="1"/>
    <col min="6" max="6" width="10.7109375" style="12" bestFit="1" customWidth="1"/>
    <col min="7" max="7" width="11" style="12" bestFit="1" customWidth="1"/>
    <col min="8" max="8" width="9" style="12" customWidth="1"/>
    <col min="9" max="9" width="8.7109375" style="12" customWidth="1"/>
    <col min="10" max="10" width="15.5703125" style="12" customWidth="1"/>
    <col min="11" max="11" width="11.42578125" style="12" customWidth="1"/>
    <col min="12" max="12" width="13.7109375" style="12" customWidth="1"/>
    <col min="13" max="16384" width="13.42578125" style="12"/>
  </cols>
  <sheetData>
    <row r="1" spans="1:12" s="16" customFormat="1" ht="30" customHeight="1" x14ac:dyDescent="0.25">
      <c r="A1" s="3" t="s">
        <v>15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0</v>
      </c>
      <c r="K1" s="3" t="s">
        <v>12</v>
      </c>
      <c r="L1" s="3" t="s">
        <v>13</v>
      </c>
    </row>
    <row r="2" spans="1:12" x14ac:dyDescent="0.25">
      <c r="A2" s="14" t="s">
        <v>17</v>
      </c>
      <c r="B2" s="14">
        <v>11</v>
      </c>
      <c r="C2" s="14">
        <v>2089</v>
      </c>
      <c r="D2" s="14">
        <v>12</v>
      </c>
      <c r="E2" s="14">
        <v>102</v>
      </c>
      <c r="F2" s="14">
        <v>10</v>
      </c>
      <c r="G2" s="14">
        <v>1070</v>
      </c>
      <c r="H2" s="14"/>
      <c r="I2" s="14">
        <v>61</v>
      </c>
      <c r="J2" s="14">
        <v>3355</v>
      </c>
      <c r="K2" s="22">
        <v>6845</v>
      </c>
      <c r="L2" s="23">
        <v>0.49013878743608474</v>
      </c>
    </row>
    <row r="3" spans="1:12" x14ac:dyDescent="0.25">
      <c r="A3" s="14" t="s">
        <v>18</v>
      </c>
      <c r="B3" s="14">
        <v>41</v>
      </c>
      <c r="C3" s="14">
        <v>7635</v>
      </c>
      <c r="D3" s="14">
        <v>222</v>
      </c>
      <c r="E3" s="14">
        <v>448</v>
      </c>
      <c r="F3" s="14">
        <v>61</v>
      </c>
      <c r="G3" s="14">
        <v>9776</v>
      </c>
      <c r="H3" s="14"/>
      <c r="I3" s="14">
        <v>268</v>
      </c>
      <c r="J3" s="14">
        <v>18451</v>
      </c>
      <c r="K3" s="22">
        <v>41506</v>
      </c>
      <c r="L3" s="23">
        <v>0.44453813906423167</v>
      </c>
    </row>
    <row r="4" spans="1:12" x14ac:dyDescent="0.25">
      <c r="A4" s="14" t="s">
        <v>19</v>
      </c>
      <c r="B4" s="14">
        <v>11</v>
      </c>
      <c r="C4" s="14">
        <v>1025</v>
      </c>
      <c r="D4" s="14">
        <v>5</v>
      </c>
      <c r="E4" s="14">
        <v>40</v>
      </c>
      <c r="F4" s="14">
        <v>8</v>
      </c>
      <c r="G4" s="14">
        <v>110</v>
      </c>
      <c r="H4" s="14"/>
      <c r="I4" s="14"/>
      <c r="J4" s="14">
        <v>1199</v>
      </c>
      <c r="K4" s="22">
        <v>2437</v>
      </c>
      <c r="L4" s="23">
        <v>0.49199835863766928</v>
      </c>
    </row>
    <row r="5" spans="1:12" x14ac:dyDescent="0.25">
      <c r="A5" s="14" t="s">
        <v>20</v>
      </c>
      <c r="B5" s="14">
        <v>49</v>
      </c>
      <c r="C5" s="14">
        <v>7223</v>
      </c>
      <c r="D5" s="14">
        <v>46</v>
      </c>
      <c r="E5" s="14">
        <v>634</v>
      </c>
      <c r="F5" s="14">
        <v>65</v>
      </c>
      <c r="G5" s="14">
        <v>9520</v>
      </c>
      <c r="H5" s="14"/>
      <c r="I5" s="14">
        <v>444</v>
      </c>
      <c r="J5" s="14">
        <v>17981</v>
      </c>
      <c r="K5" s="22">
        <v>45647</v>
      </c>
      <c r="L5" s="23">
        <v>0.39391416741516422</v>
      </c>
    </row>
    <row r="6" spans="1:12" x14ac:dyDescent="0.25">
      <c r="A6" s="14" t="s">
        <v>21</v>
      </c>
      <c r="B6" s="14">
        <v>9</v>
      </c>
      <c r="C6" s="14">
        <v>1995</v>
      </c>
      <c r="D6" s="14">
        <v>8</v>
      </c>
      <c r="E6" s="14">
        <v>54</v>
      </c>
      <c r="F6" s="14">
        <v>11</v>
      </c>
      <c r="G6" s="14">
        <v>502</v>
      </c>
      <c r="H6" s="14"/>
      <c r="I6" s="14"/>
      <c r="J6" s="14">
        <v>2579</v>
      </c>
      <c r="K6" s="22">
        <v>3989</v>
      </c>
      <c r="L6" s="23">
        <v>0.64652795186763601</v>
      </c>
    </row>
    <row r="7" spans="1:12" x14ac:dyDescent="0.25">
      <c r="A7" s="14" t="s">
        <v>22</v>
      </c>
      <c r="B7" s="14">
        <v>17</v>
      </c>
      <c r="C7" s="14">
        <v>1963</v>
      </c>
      <c r="D7" s="14">
        <v>13</v>
      </c>
      <c r="E7" s="14">
        <v>67</v>
      </c>
      <c r="F7" s="14">
        <v>4</v>
      </c>
      <c r="G7" s="14">
        <v>985</v>
      </c>
      <c r="H7" s="14"/>
      <c r="I7" s="14"/>
      <c r="J7" s="14">
        <v>3049</v>
      </c>
      <c r="K7" s="22">
        <v>5951</v>
      </c>
      <c r="L7" s="23">
        <v>0.51235086540077301</v>
      </c>
    </row>
    <row r="8" spans="1:12" x14ac:dyDescent="0.25">
      <c r="A8" s="14" t="s">
        <v>23</v>
      </c>
      <c r="B8" s="14">
        <v>43</v>
      </c>
      <c r="C8" s="14">
        <v>7606</v>
      </c>
      <c r="D8" s="14">
        <v>46</v>
      </c>
      <c r="E8" s="14">
        <v>666</v>
      </c>
      <c r="F8" s="14">
        <v>55</v>
      </c>
      <c r="G8" s="14">
        <v>12686</v>
      </c>
      <c r="H8" s="14"/>
      <c r="I8" s="14"/>
      <c r="J8" s="14">
        <v>21102</v>
      </c>
      <c r="K8" s="22">
        <v>42084</v>
      </c>
      <c r="L8" s="23">
        <v>0.5014257199885942</v>
      </c>
    </row>
    <row r="9" spans="1:12" x14ac:dyDescent="0.25">
      <c r="A9" s="14" t="s">
        <v>24</v>
      </c>
      <c r="B9" s="14">
        <v>432</v>
      </c>
      <c r="C9" s="14">
        <v>6958</v>
      </c>
      <c r="D9" s="14">
        <v>73</v>
      </c>
      <c r="E9" s="14">
        <v>478</v>
      </c>
      <c r="F9" s="14">
        <v>68</v>
      </c>
      <c r="G9" s="14">
        <v>6865</v>
      </c>
      <c r="H9" s="14"/>
      <c r="I9" s="14">
        <v>244</v>
      </c>
      <c r="J9" s="14">
        <v>15118</v>
      </c>
      <c r="K9" s="22">
        <v>33785</v>
      </c>
      <c r="L9" s="23">
        <v>0.44747669083912978</v>
      </c>
    </row>
    <row r="10" spans="1:12" x14ac:dyDescent="0.25">
      <c r="A10" s="14" t="s">
        <v>25</v>
      </c>
      <c r="B10" s="14">
        <v>7</v>
      </c>
      <c r="C10" s="14">
        <v>1545</v>
      </c>
      <c r="D10" s="14">
        <v>4</v>
      </c>
      <c r="E10" s="14">
        <v>52</v>
      </c>
      <c r="F10" s="14">
        <v>5</v>
      </c>
      <c r="G10" s="14">
        <v>735</v>
      </c>
      <c r="H10" s="14"/>
      <c r="I10" s="14"/>
      <c r="J10" s="14">
        <v>2348</v>
      </c>
      <c r="K10" s="22">
        <v>4499</v>
      </c>
      <c r="L10" s="23">
        <v>0.52189375416759276</v>
      </c>
    </row>
    <row r="11" spans="1:12" x14ac:dyDescent="0.25">
      <c r="A11" s="14" t="s">
        <v>26</v>
      </c>
      <c r="B11" s="14">
        <v>96</v>
      </c>
      <c r="C11" s="14">
        <v>22750</v>
      </c>
      <c r="D11" s="14">
        <v>599</v>
      </c>
      <c r="E11" s="14">
        <v>1007</v>
      </c>
      <c r="F11" s="14">
        <v>175</v>
      </c>
      <c r="G11" s="14">
        <v>15870</v>
      </c>
      <c r="H11" s="14"/>
      <c r="I11" s="14">
        <v>422</v>
      </c>
      <c r="J11" s="14">
        <v>40919</v>
      </c>
      <c r="K11" s="22">
        <v>93860</v>
      </c>
      <c r="L11" s="23">
        <v>0.43595780950351587</v>
      </c>
    </row>
    <row r="12" spans="1:12" x14ac:dyDescent="0.25">
      <c r="A12" s="14" t="s">
        <v>27</v>
      </c>
      <c r="B12" s="14">
        <v>31</v>
      </c>
      <c r="C12" s="14">
        <v>2076</v>
      </c>
      <c r="D12" s="14">
        <v>43</v>
      </c>
      <c r="E12" s="14">
        <v>338</v>
      </c>
      <c r="F12" s="14">
        <v>29</v>
      </c>
      <c r="G12" s="14">
        <v>1654</v>
      </c>
      <c r="H12" s="14"/>
      <c r="I12" s="14"/>
      <c r="J12" s="14">
        <v>4171</v>
      </c>
      <c r="K12" s="22">
        <v>13797</v>
      </c>
      <c r="L12" s="23">
        <v>0.30231209683264476</v>
      </c>
    </row>
    <row r="13" spans="1:12" x14ac:dyDescent="0.25">
      <c r="A13" s="14" t="s">
        <v>28</v>
      </c>
      <c r="B13" s="14">
        <v>27</v>
      </c>
      <c r="C13" s="14">
        <v>2384</v>
      </c>
      <c r="D13" s="14">
        <v>10</v>
      </c>
      <c r="E13" s="14">
        <v>158</v>
      </c>
      <c r="F13" s="14">
        <v>10</v>
      </c>
      <c r="G13" s="14">
        <v>859</v>
      </c>
      <c r="H13" s="14"/>
      <c r="I13" s="14"/>
      <c r="J13" s="14">
        <v>3448</v>
      </c>
      <c r="K13" s="22">
        <v>7811</v>
      </c>
      <c r="L13" s="23">
        <v>0.44142875432082962</v>
      </c>
    </row>
    <row r="14" spans="1:12" x14ac:dyDescent="0.25">
      <c r="A14" s="14" t="s">
        <v>29</v>
      </c>
      <c r="B14" s="14">
        <v>17</v>
      </c>
      <c r="C14" s="14">
        <v>3087</v>
      </c>
      <c r="D14" s="14">
        <v>21</v>
      </c>
      <c r="E14" s="14">
        <v>184</v>
      </c>
      <c r="F14" s="14">
        <v>11</v>
      </c>
      <c r="G14" s="14">
        <v>1472</v>
      </c>
      <c r="H14" s="14"/>
      <c r="I14" s="14"/>
      <c r="J14" s="14">
        <v>4792</v>
      </c>
      <c r="K14" s="22">
        <v>8703</v>
      </c>
      <c r="L14" s="23">
        <v>0.55061473055268295</v>
      </c>
    </row>
    <row r="15" spans="1:12" x14ac:dyDescent="0.25">
      <c r="A15" s="14" t="s">
        <v>30</v>
      </c>
      <c r="B15" s="14">
        <v>11</v>
      </c>
      <c r="C15" s="14">
        <v>4039</v>
      </c>
      <c r="D15" s="14">
        <v>15</v>
      </c>
      <c r="E15" s="14">
        <v>120</v>
      </c>
      <c r="F15" s="14">
        <v>8</v>
      </c>
      <c r="G15" s="14">
        <v>1537</v>
      </c>
      <c r="H15" s="14"/>
      <c r="I15" s="14"/>
      <c r="J15" s="14">
        <v>5730</v>
      </c>
      <c r="K15" s="22">
        <v>8949</v>
      </c>
      <c r="L15" s="23">
        <v>0.64029500502849479</v>
      </c>
    </row>
    <row r="16" spans="1:12" x14ac:dyDescent="0.25">
      <c r="A16" s="14" t="s">
        <v>31</v>
      </c>
      <c r="B16" s="14">
        <v>19</v>
      </c>
      <c r="C16" s="14">
        <v>2754</v>
      </c>
      <c r="D16" s="14">
        <v>17</v>
      </c>
      <c r="E16" s="14">
        <v>153</v>
      </c>
      <c r="F16" s="14">
        <v>23</v>
      </c>
      <c r="G16" s="14">
        <v>1850</v>
      </c>
      <c r="H16" s="14"/>
      <c r="I16" s="14"/>
      <c r="J16" s="14">
        <v>4816</v>
      </c>
      <c r="K16" s="22">
        <v>9952</v>
      </c>
      <c r="L16" s="23">
        <v>0.48392282958199356</v>
      </c>
    </row>
    <row r="17" spans="1:12" x14ac:dyDescent="0.25">
      <c r="A17" s="14" t="s">
        <v>32</v>
      </c>
      <c r="B17" s="14">
        <v>22</v>
      </c>
      <c r="C17" s="14">
        <v>5411</v>
      </c>
      <c r="D17" s="14">
        <v>31</v>
      </c>
      <c r="E17" s="14">
        <v>194</v>
      </c>
      <c r="F17" s="14">
        <v>31</v>
      </c>
      <c r="G17" s="14">
        <v>3168</v>
      </c>
      <c r="H17" s="14"/>
      <c r="I17" s="14"/>
      <c r="J17" s="14">
        <v>8857</v>
      </c>
      <c r="K17" s="22">
        <v>15894</v>
      </c>
      <c r="L17" s="23">
        <v>0.55725430980244117</v>
      </c>
    </row>
    <row r="18" spans="1:12" x14ac:dyDescent="0.25">
      <c r="A18" s="14" t="s">
        <v>33</v>
      </c>
      <c r="B18" s="14">
        <v>7</v>
      </c>
      <c r="C18" s="14">
        <v>2483</v>
      </c>
      <c r="D18" s="14">
        <v>24</v>
      </c>
      <c r="E18" s="14">
        <v>106</v>
      </c>
      <c r="F18" s="14">
        <v>14</v>
      </c>
      <c r="G18" s="14">
        <v>750</v>
      </c>
      <c r="H18" s="14"/>
      <c r="I18" s="14"/>
      <c r="J18" s="14">
        <v>3384</v>
      </c>
      <c r="K18" s="22">
        <v>5946</v>
      </c>
      <c r="L18" s="23">
        <v>0.56912209889001009</v>
      </c>
    </row>
    <row r="19" spans="1:12" x14ac:dyDescent="0.25">
      <c r="A19" s="14" t="s">
        <v>34</v>
      </c>
      <c r="B19" s="14">
        <v>38</v>
      </c>
      <c r="C19" s="14">
        <v>5561</v>
      </c>
      <c r="D19" s="14">
        <v>57</v>
      </c>
      <c r="E19" s="14">
        <v>393</v>
      </c>
      <c r="F19" s="14">
        <v>55</v>
      </c>
      <c r="G19" s="14">
        <v>6403</v>
      </c>
      <c r="H19" s="14"/>
      <c r="I19" s="14">
        <v>211</v>
      </c>
      <c r="J19" s="14">
        <v>12718</v>
      </c>
      <c r="K19" s="22">
        <v>29562</v>
      </c>
      <c r="L19" s="23">
        <v>0.43021446451525608</v>
      </c>
    </row>
    <row r="20" spans="1:12" x14ac:dyDescent="0.25">
      <c r="A20" s="14" t="s">
        <v>35</v>
      </c>
      <c r="B20" s="14">
        <v>18</v>
      </c>
      <c r="C20" s="14">
        <v>2044</v>
      </c>
      <c r="D20" s="14">
        <v>6</v>
      </c>
      <c r="E20" s="14">
        <v>75</v>
      </c>
      <c r="F20" s="14">
        <v>11</v>
      </c>
      <c r="G20" s="14">
        <v>1214</v>
      </c>
      <c r="H20" s="14"/>
      <c r="I20" s="14">
        <v>48</v>
      </c>
      <c r="J20" s="14">
        <v>3416</v>
      </c>
      <c r="K20" s="22">
        <v>6963</v>
      </c>
      <c r="L20" s="23">
        <v>0.49059313514289815</v>
      </c>
    </row>
    <row r="21" spans="1:12" x14ac:dyDescent="0.25">
      <c r="A21" s="14" t="s">
        <v>36</v>
      </c>
      <c r="B21" s="14">
        <v>18</v>
      </c>
      <c r="C21" s="14">
        <v>2589</v>
      </c>
      <c r="D21" s="14">
        <v>16</v>
      </c>
      <c r="E21" s="14">
        <v>122</v>
      </c>
      <c r="F21" s="14">
        <v>16</v>
      </c>
      <c r="G21" s="14">
        <v>613</v>
      </c>
      <c r="H21" s="14"/>
      <c r="I21" s="14"/>
      <c r="J21" s="14">
        <v>3374</v>
      </c>
      <c r="K21" s="22">
        <v>6759</v>
      </c>
      <c r="L21" s="23">
        <v>0.49918627015830747</v>
      </c>
    </row>
    <row r="22" spans="1:12" x14ac:dyDescent="0.25">
      <c r="A22" s="14" t="s">
        <v>37</v>
      </c>
      <c r="B22" s="14">
        <v>51</v>
      </c>
      <c r="C22" s="14">
        <v>9151</v>
      </c>
      <c r="D22" s="14">
        <v>42</v>
      </c>
      <c r="E22" s="14">
        <v>452</v>
      </c>
      <c r="F22" s="14">
        <v>54</v>
      </c>
      <c r="G22" s="14">
        <v>6945</v>
      </c>
      <c r="H22" s="14"/>
      <c r="I22" s="14"/>
      <c r="J22" s="14">
        <v>16695</v>
      </c>
      <c r="K22" s="22">
        <v>31973</v>
      </c>
      <c r="L22" s="23">
        <v>0.52215932192787662</v>
      </c>
    </row>
    <row r="23" spans="1:12" x14ac:dyDescent="0.25">
      <c r="A23" s="14" t="s">
        <v>38</v>
      </c>
      <c r="B23" s="14">
        <v>19</v>
      </c>
      <c r="C23" s="14">
        <v>4766</v>
      </c>
      <c r="D23" s="14">
        <v>25</v>
      </c>
      <c r="E23" s="14">
        <v>201</v>
      </c>
      <c r="F23" s="14">
        <v>20</v>
      </c>
      <c r="G23" s="14">
        <v>3673</v>
      </c>
      <c r="H23" s="14"/>
      <c r="I23" s="14">
        <v>61</v>
      </c>
      <c r="J23" s="14">
        <v>8765</v>
      </c>
      <c r="K23" s="22">
        <v>17289</v>
      </c>
      <c r="L23" s="23">
        <v>0.50696974955173812</v>
      </c>
    </row>
    <row r="24" spans="1:12" x14ac:dyDescent="0.25">
      <c r="A24" s="14" t="s">
        <v>39</v>
      </c>
      <c r="B24" s="14">
        <v>153</v>
      </c>
      <c r="C24" s="14">
        <v>18622</v>
      </c>
      <c r="D24" s="14">
        <v>290</v>
      </c>
      <c r="E24" s="14">
        <v>1158</v>
      </c>
      <c r="F24" s="14">
        <v>173</v>
      </c>
      <c r="G24" s="14">
        <v>28361</v>
      </c>
      <c r="H24" s="14"/>
      <c r="I24" s="14"/>
      <c r="J24" s="14">
        <v>48757</v>
      </c>
      <c r="K24" s="22">
        <v>111317</v>
      </c>
      <c r="L24" s="23">
        <v>0.4380013834364922</v>
      </c>
    </row>
    <row r="25" spans="1:12" x14ac:dyDescent="0.25">
      <c r="A25" s="14" t="s">
        <v>40</v>
      </c>
      <c r="B25" s="14">
        <v>29</v>
      </c>
      <c r="C25" s="14">
        <v>4125</v>
      </c>
      <c r="D25" s="14">
        <v>17</v>
      </c>
      <c r="E25" s="14">
        <v>225</v>
      </c>
      <c r="F25" s="14">
        <v>28</v>
      </c>
      <c r="G25" s="14">
        <v>3821</v>
      </c>
      <c r="H25" s="14"/>
      <c r="I25" s="14">
        <v>149</v>
      </c>
      <c r="J25" s="14">
        <v>8394</v>
      </c>
      <c r="K25" s="22">
        <v>17318</v>
      </c>
      <c r="L25" s="23">
        <v>0.48469800207876196</v>
      </c>
    </row>
    <row r="26" spans="1:12" x14ac:dyDescent="0.25">
      <c r="A26" s="14" t="s">
        <v>41</v>
      </c>
      <c r="B26" s="14">
        <v>20</v>
      </c>
      <c r="C26" s="14">
        <v>1835</v>
      </c>
      <c r="D26" s="14">
        <v>21</v>
      </c>
      <c r="E26" s="14">
        <v>123</v>
      </c>
      <c r="F26" s="14">
        <v>18</v>
      </c>
      <c r="G26" s="14">
        <v>350</v>
      </c>
      <c r="H26" s="14"/>
      <c r="I26" s="14"/>
      <c r="J26" s="14">
        <v>2367</v>
      </c>
      <c r="K26" s="22">
        <v>6357</v>
      </c>
      <c r="L26" s="23">
        <v>0.37234544596507785</v>
      </c>
    </row>
    <row r="27" spans="1:12" x14ac:dyDescent="0.25">
      <c r="A27" s="14" t="s">
        <v>42</v>
      </c>
      <c r="B27" s="14">
        <v>79</v>
      </c>
      <c r="C27" s="14">
        <v>9956</v>
      </c>
      <c r="D27" s="14">
        <v>75</v>
      </c>
      <c r="E27" s="14">
        <v>922</v>
      </c>
      <c r="F27" s="14">
        <v>121</v>
      </c>
      <c r="G27" s="14">
        <v>14523</v>
      </c>
      <c r="H27" s="14"/>
      <c r="I27" s="14">
        <v>354</v>
      </c>
      <c r="J27" s="14">
        <v>26030</v>
      </c>
      <c r="K27" s="22">
        <v>58375</v>
      </c>
      <c r="L27" s="23">
        <v>0.44591006423982871</v>
      </c>
    </row>
    <row r="28" spans="1:12" x14ac:dyDescent="0.25">
      <c r="A28" s="14" t="s">
        <v>43</v>
      </c>
      <c r="B28" s="14">
        <v>14</v>
      </c>
      <c r="C28" s="14">
        <v>2108</v>
      </c>
      <c r="D28" s="14">
        <v>10</v>
      </c>
      <c r="E28" s="14">
        <v>72</v>
      </c>
      <c r="F28" s="14">
        <v>14</v>
      </c>
      <c r="G28" s="14">
        <v>734</v>
      </c>
      <c r="H28" s="14"/>
      <c r="I28" s="14"/>
      <c r="J28" s="14">
        <v>2952</v>
      </c>
      <c r="K28" s="22">
        <v>4304</v>
      </c>
      <c r="L28" s="23">
        <v>0.68587360594795543</v>
      </c>
    </row>
    <row r="29" spans="1:12" x14ac:dyDescent="0.25">
      <c r="A29" s="14" t="s">
        <v>44</v>
      </c>
      <c r="B29" s="14">
        <v>15</v>
      </c>
      <c r="C29" s="14">
        <v>3208</v>
      </c>
      <c r="D29" s="14">
        <v>25</v>
      </c>
      <c r="E29" s="14">
        <v>222</v>
      </c>
      <c r="F29" s="14">
        <v>31</v>
      </c>
      <c r="G29" s="14">
        <v>2412</v>
      </c>
      <c r="H29" s="14">
        <v>379</v>
      </c>
      <c r="I29" s="14">
        <v>155</v>
      </c>
      <c r="J29" s="14">
        <v>6447</v>
      </c>
      <c r="K29" s="22">
        <v>18210</v>
      </c>
      <c r="L29" s="23">
        <v>0.35403624382207577</v>
      </c>
    </row>
    <row r="30" spans="1:12" x14ac:dyDescent="0.25">
      <c r="A30" s="14" t="s">
        <v>45</v>
      </c>
      <c r="B30" s="14">
        <v>36</v>
      </c>
      <c r="C30" s="14">
        <v>3966</v>
      </c>
      <c r="D30" s="14">
        <v>44</v>
      </c>
      <c r="E30" s="14">
        <v>396</v>
      </c>
      <c r="F30" s="14">
        <v>29</v>
      </c>
      <c r="G30" s="14">
        <v>2506</v>
      </c>
      <c r="H30" s="14"/>
      <c r="I30" s="14"/>
      <c r="J30" s="14">
        <v>6977</v>
      </c>
      <c r="K30" s="22">
        <v>15821</v>
      </c>
      <c r="L30" s="23">
        <v>0.44099614436508439</v>
      </c>
    </row>
    <row r="31" spans="1:12" x14ac:dyDescent="0.25">
      <c r="A31" s="14" t="s">
        <v>46</v>
      </c>
      <c r="B31" s="14">
        <v>23</v>
      </c>
      <c r="C31" s="14">
        <v>3492</v>
      </c>
      <c r="D31" s="14">
        <v>25</v>
      </c>
      <c r="E31" s="14">
        <v>223</v>
      </c>
      <c r="F31" s="14">
        <v>32</v>
      </c>
      <c r="G31" s="14">
        <v>3226</v>
      </c>
      <c r="H31" s="14"/>
      <c r="I31" s="14">
        <v>124</v>
      </c>
      <c r="J31" s="14">
        <v>7145</v>
      </c>
      <c r="K31" s="22">
        <v>15501</v>
      </c>
      <c r="L31" s="23">
        <v>0.46093800399974194</v>
      </c>
    </row>
    <row r="32" spans="1:12" x14ac:dyDescent="0.25">
      <c r="A32" s="14" t="s">
        <v>47</v>
      </c>
      <c r="B32" s="14">
        <v>8</v>
      </c>
      <c r="C32" s="14">
        <v>2534</v>
      </c>
      <c r="D32" s="14">
        <v>9</v>
      </c>
      <c r="E32" s="14">
        <v>54</v>
      </c>
      <c r="F32" s="14">
        <v>10</v>
      </c>
      <c r="G32" s="14">
        <v>675</v>
      </c>
      <c r="H32" s="14"/>
      <c r="I32" s="14"/>
      <c r="J32" s="14">
        <v>3290</v>
      </c>
      <c r="K32" s="22">
        <v>4867</v>
      </c>
      <c r="L32" s="23">
        <v>0.67598109718512434</v>
      </c>
    </row>
    <row r="33" spans="1:12" x14ac:dyDescent="0.25">
      <c r="A33" s="14" t="s">
        <v>48</v>
      </c>
      <c r="B33" s="14">
        <v>103</v>
      </c>
      <c r="C33" s="14">
        <v>6912</v>
      </c>
      <c r="D33" s="14">
        <v>81</v>
      </c>
      <c r="E33" s="14">
        <v>1063</v>
      </c>
      <c r="F33" s="14">
        <v>159</v>
      </c>
      <c r="G33" s="14">
        <v>12715</v>
      </c>
      <c r="H33" s="14"/>
      <c r="I33" s="14"/>
      <c r="J33" s="14">
        <v>21033</v>
      </c>
      <c r="K33" s="22">
        <v>68558</v>
      </c>
      <c r="L33" s="23">
        <v>0.30679132996878555</v>
      </c>
    </row>
    <row r="34" spans="1:12" x14ac:dyDescent="0.25">
      <c r="A34" s="14" t="s">
        <v>49</v>
      </c>
      <c r="B34" s="14">
        <v>4</v>
      </c>
      <c r="C34" s="14">
        <v>1218</v>
      </c>
      <c r="D34" s="14">
        <v>4</v>
      </c>
      <c r="E34" s="14">
        <v>42</v>
      </c>
      <c r="F34" s="14">
        <v>8</v>
      </c>
      <c r="G34" s="14">
        <v>587</v>
      </c>
      <c r="H34" s="14"/>
      <c r="I34" s="14">
        <v>14</v>
      </c>
      <c r="J34" s="14">
        <v>1877</v>
      </c>
      <c r="K34" s="22">
        <v>3377</v>
      </c>
      <c r="L34" s="23">
        <v>0.55581877405981639</v>
      </c>
    </row>
    <row r="35" spans="1:12" x14ac:dyDescent="0.25">
      <c r="A35" s="14" t="s">
        <v>50</v>
      </c>
      <c r="B35" s="14">
        <v>16</v>
      </c>
      <c r="C35" s="14">
        <v>3317</v>
      </c>
      <c r="D35" s="14">
        <v>14</v>
      </c>
      <c r="E35" s="14">
        <v>114</v>
      </c>
      <c r="F35" s="14">
        <v>12</v>
      </c>
      <c r="G35" s="14">
        <v>1033</v>
      </c>
      <c r="H35" s="14"/>
      <c r="I35" s="14"/>
      <c r="J35" s="14">
        <v>4506</v>
      </c>
      <c r="K35" s="22">
        <v>7565</v>
      </c>
      <c r="L35" s="23">
        <v>0.59563780568407143</v>
      </c>
    </row>
    <row r="36" spans="1:12" x14ac:dyDescent="0.25">
      <c r="A36" s="14" t="s">
        <v>51</v>
      </c>
      <c r="B36" s="14">
        <v>19</v>
      </c>
      <c r="C36" s="14">
        <v>2372</v>
      </c>
      <c r="D36" s="14">
        <v>15</v>
      </c>
      <c r="E36" s="14">
        <v>101</v>
      </c>
      <c r="F36" s="14">
        <v>15</v>
      </c>
      <c r="G36" s="14">
        <v>500</v>
      </c>
      <c r="H36" s="14"/>
      <c r="I36" s="14"/>
      <c r="J36" s="14">
        <v>3022</v>
      </c>
      <c r="K36" s="22">
        <v>5494</v>
      </c>
      <c r="L36" s="23">
        <v>0.55005460502366221</v>
      </c>
    </row>
    <row r="37" spans="1:12" x14ac:dyDescent="0.25">
      <c r="A37" s="14" t="s">
        <v>52</v>
      </c>
      <c r="B37" s="14">
        <v>16</v>
      </c>
      <c r="C37" s="14">
        <v>2219</v>
      </c>
      <c r="D37" s="14">
        <v>15</v>
      </c>
      <c r="E37" s="14">
        <v>153</v>
      </c>
      <c r="F37" s="14">
        <v>23</v>
      </c>
      <c r="G37" s="14">
        <v>1366</v>
      </c>
      <c r="H37" s="14"/>
      <c r="I37" s="14"/>
      <c r="J37" s="14">
        <v>3792</v>
      </c>
      <c r="K37" s="22">
        <v>10199</v>
      </c>
      <c r="L37" s="23">
        <v>0.37180115697617411</v>
      </c>
    </row>
    <row r="38" spans="1:12" x14ac:dyDescent="0.25">
      <c r="A38" s="14" t="s">
        <v>53</v>
      </c>
      <c r="B38" s="14">
        <v>23</v>
      </c>
      <c r="C38" s="14">
        <v>2785</v>
      </c>
      <c r="D38" s="14">
        <v>24</v>
      </c>
      <c r="E38" s="14">
        <v>285</v>
      </c>
      <c r="F38" s="14">
        <v>34</v>
      </c>
      <c r="G38" s="14">
        <v>4258</v>
      </c>
      <c r="H38" s="14"/>
      <c r="I38" s="14">
        <v>188</v>
      </c>
      <c r="J38" s="14">
        <v>7597</v>
      </c>
      <c r="K38" s="22">
        <v>20731</v>
      </c>
      <c r="L38" s="23">
        <v>0.36645603202932808</v>
      </c>
    </row>
    <row r="39" spans="1:12" x14ac:dyDescent="0.25">
      <c r="A39" s="14" t="s">
        <v>54</v>
      </c>
      <c r="B39" s="14">
        <v>37</v>
      </c>
      <c r="C39" s="14">
        <v>11663</v>
      </c>
      <c r="D39" s="14">
        <v>26</v>
      </c>
      <c r="E39" s="14">
        <v>155</v>
      </c>
      <c r="F39" s="14">
        <v>32</v>
      </c>
      <c r="G39" s="14">
        <v>3157</v>
      </c>
      <c r="H39" s="14"/>
      <c r="I39" s="14"/>
      <c r="J39" s="14">
        <v>15070</v>
      </c>
      <c r="K39" s="22">
        <v>23905</v>
      </c>
      <c r="L39" s="23">
        <v>0.63041204768876802</v>
      </c>
    </row>
    <row r="40" spans="1:12" x14ac:dyDescent="0.25">
      <c r="A40" s="14" t="s">
        <v>55</v>
      </c>
      <c r="B40" s="14">
        <v>31</v>
      </c>
      <c r="C40" s="14">
        <v>2944</v>
      </c>
      <c r="D40" s="14">
        <v>37</v>
      </c>
      <c r="E40" s="14">
        <v>385</v>
      </c>
      <c r="F40" s="14">
        <v>47</v>
      </c>
      <c r="G40" s="14">
        <v>7369</v>
      </c>
      <c r="H40" s="14"/>
      <c r="I40" s="14">
        <v>244</v>
      </c>
      <c r="J40" s="14">
        <v>11057</v>
      </c>
      <c r="K40" s="22">
        <v>28249</v>
      </c>
      <c r="L40" s="23">
        <v>0.39141208538355338</v>
      </c>
    </row>
    <row r="41" spans="1:12" x14ac:dyDescent="0.25">
      <c r="A41" s="14" t="s">
        <v>56</v>
      </c>
      <c r="B41" s="14">
        <v>80</v>
      </c>
      <c r="C41" s="14">
        <v>26407</v>
      </c>
      <c r="D41" s="14">
        <v>87</v>
      </c>
      <c r="E41" s="14">
        <v>621</v>
      </c>
      <c r="F41" s="14">
        <v>126</v>
      </c>
      <c r="G41" s="14">
        <v>10113</v>
      </c>
      <c r="H41" s="14">
        <v>1488</v>
      </c>
      <c r="I41" s="14">
        <v>422</v>
      </c>
      <c r="J41" s="14">
        <v>39344</v>
      </c>
      <c r="K41" s="22">
        <v>92670</v>
      </c>
      <c r="L41" s="23">
        <v>0.4245602676162728</v>
      </c>
    </row>
    <row r="42" spans="1:12" x14ac:dyDescent="0.25">
      <c r="A42" s="14" t="s">
        <v>57</v>
      </c>
      <c r="B42" s="14">
        <v>7</v>
      </c>
      <c r="C42" s="14">
        <v>1333</v>
      </c>
      <c r="D42" s="14">
        <v>7</v>
      </c>
      <c r="E42" s="14">
        <v>66</v>
      </c>
      <c r="F42" s="14">
        <v>4</v>
      </c>
      <c r="G42" s="14">
        <v>905</v>
      </c>
      <c r="H42" s="14"/>
      <c r="I42" s="14">
        <v>61</v>
      </c>
      <c r="J42" s="14">
        <v>2383</v>
      </c>
      <c r="K42" s="22">
        <v>5717</v>
      </c>
      <c r="L42" s="23">
        <v>0.41682700717159349</v>
      </c>
    </row>
    <row r="43" spans="1:12" x14ac:dyDescent="0.25">
      <c r="A43" s="14" t="s">
        <v>58</v>
      </c>
      <c r="B43" s="14">
        <v>99</v>
      </c>
      <c r="C43" s="14">
        <v>11614</v>
      </c>
      <c r="D43" s="14">
        <v>91</v>
      </c>
      <c r="E43" s="14">
        <v>878</v>
      </c>
      <c r="F43" s="14">
        <v>94</v>
      </c>
      <c r="G43" s="14">
        <v>15162</v>
      </c>
      <c r="H43" s="14"/>
      <c r="I43" s="14"/>
      <c r="J43" s="14">
        <v>27938</v>
      </c>
      <c r="K43" s="22">
        <v>63732</v>
      </c>
      <c r="L43" s="23">
        <v>0.43836691144166195</v>
      </c>
    </row>
    <row r="44" spans="1:12" x14ac:dyDescent="0.25">
      <c r="A44" s="14" t="s">
        <v>59</v>
      </c>
      <c r="B44" s="14">
        <v>41</v>
      </c>
      <c r="C44" s="14">
        <v>8322</v>
      </c>
      <c r="D44" s="14">
        <v>44</v>
      </c>
      <c r="E44" s="14">
        <v>328</v>
      </c>
      <c r="F44" s="14">
        <v>37</v>
      </c>
      <c r="G44" s="14">
        <v>3898</v>
      </c>
      <c r="H44" s="14"/>
      <c r="I44" s="14"/>
      <c r="J44" s="14">
        <v>12670</v>
      </c>
      <c r="K44" s="22">
        <v>23063</v>
      </c>
      <c r="L44" s="23">
        <v>0.54936478341932971</v>
      </c>
    </row>
    <row r="45" spans="1:12" x14ac:dyDescent="0.25">
      <c r="A45" s="14" t="s">
        <v>60</v>
      </c>
      <c r="B45" s="14">
        <v>23</v>
      </c>
      <c r="C45" s="14">
        <v>2192</v>
      </c>
      <c r="D45" s="14">
        <v>16</v>
      </c>
      <c r="E45" s="14">
        <v>133</v>
      </c>
      <c r="F45" s="14">
        <v>21</v>
      </c>
      <c r="G45" s="14">
        <v>959</v>
      </c>
      <c r="H45" s="14"/>
      <c r="I45" s="14"/>
      <c r="J45" s="14">
        <v>3344</v>
      </c>
      <c r="K45" s="22">
        <v>8019</v>
      </c>
      <c r="L45" s="23">
        <v>0.41700960219478739</v>
      </c>
    </row>
    <row r="46" spans="1:12" x14ac:dyDescent="0.25">
      <c r="A46" s="14" t="s">
        <v>61</v>
      </c>
      <c r="B46" s="14">
        <v>7</v>
      </c>
      <c r="C46" s="14">
        <v>4916</v>
      </c>
      <c r="D46" s="14">
        <v>21</v>
      </c>
      <c r="E46" s="14">
        <v>91</v>
      </c>
      <c r="F46" s="14">
        <v>5</v>
      </c>
      <c r="G46" s="14">
        <v>1179</v>
      </c>
      <c r="H46" s="14"/>
      <c r="I46" s="14"/>
      <c r="J46" s="14">
        <v>6219</v>
      </c>
      <c r="K46" s="22">
        <v>8964</v>
      </c>
      <c r="L46" s="23">
        <v>0.69377510040160639</v>
      </c>
    </row>
    <row r="47" spans="1:12" x14ac:dyDescent="0.25">
      <c r="A47" s="14" t="s">
        <v>62</v>
      </c>
      <c r="B47" s="14">
        <v>65</v>
      </c>
      <c r="C47" s="14">
        <v>9884</v>
      </c>
      <c r="D47" s="14">
        <v>62</v>
      </c>
      <c r="E47" s="14">
        <v>820</v>
      </c>
      <c r="F47" s="14">
        <v>95</v>
      </c>
      <c r="G47" s="14">
        <v>12423</v>
      </c>
      <c r="H47" s="14"/>
      <c r="I47" s="14"/>
      <c r="J47" s="14">
        <v>23349</v>
      </c>
      <c r="K47" s="22">
        <v>52386</v>
      </c>
      <c r="L47" s="23">
        <v>0.44571068606116138</v>
      </c>
    </row>
    <row r="48" spans="1:12" s="13" customFormat="1" x14ac:dyDescent="0.25">
      <c r="A48" s="11" t="s">
        <v>16</v>
      </c>
      <c r="B48" s="11">
        <v>1942</v>
      </c>
      <c r="C48" s="11">
        <v>255078</v>
      </c>
      <c r="D48" s="11">
        <v>2395</v>
      </c>
      <c r="E48" s="11">
        <v>14674</v>
      </c>
      <c r="F48" s="11">
        <v>1912</v>
      </c>
      <c r="G48" s="11">
        <v>220489</v>
      </c>
      <c r="H48" s="11">
        <v>1867</v>
      </c>
      <c r="I48" s="11">
        <v>3470</v>
      </c>
      <c r="J48" s="11">
        <v>501827</v>
      </c>
      <c r="K48" s="24">
        <v>1118900</v>
      </c>
      <c r="L48" s="25">
        <v>0.44850031280722136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21AA6-5A6A-4542-9491-7BC0BC989BA1}">
  <dimension ref="A1:M48"/>
  <sheetViews>
    <sheetView workbookViewId="0">
      <selection activeCell="G8" sqref="G8"/>
    </sheetView>
  </sheetViews>
  <sheetFormatPr defaultRowHeight="15" x14ac:dyDescent="0.25"/>
  <cols>
    <col min="1" max="1" width="12.28515625" bestFit="1" customWidth="1"/>
    <col min="2" max="2" width="13.7109375" bestFit="1" customWidth="1"/>
    <col min="3" max="4" width="10.85546875" bestFit="1" customWidth="1"/>
    <col min="5" max="5" width="7.5703125" bestFit="1" customWidth="1"/>
    <col min="6" max="7" width="17.85546875" style="65" customWidth="1"/>
    <col min="8" max="8" width="10.7109375" customWidth="1"/>
    <col min="9" max="9" width="10.85546875" bestFit="1" customWidth="1"/>
    <col min="10" max="10" width="14" bestFit="1" customWidth="1"/>
    <col min="11" max="11" width="17.85546875" bestFit="1" customWidth="1"/>
    <col min="12" max="12" width="15.85546875" bestFit="1" customWidth="1"/>
    <col min="13" max="13" width="17.7109375" style="55" customWidth="1"/>
  </cols>
  <sheetData>
    <row r="1" spans="1:13" ht="30" x14ac:dyDescent="0.25">
      <c r="A1" s="40" t="s">
        <v>15</v>
      </c>
      <c r="B1" s="40" t="s">
        <v>449</v>
      </c>
      <c r="C1" s="40" t="s">
        <v>3</v>
      </c>
      <c r="D1" s="40" t="s">
        <v>4</v>
      </c>
      <c r="E1" s="40" t="s">
        <v>5</v>
      </c>
      <c r="F1" s="41" t="s">
        <v>456</v>
      </c>
      <c r="G1" s="41" t="s">
        <v>457</v>
      </c>
      <c r="H1" s="40" t="s">
        <v>8</v>
      </c>
      <c r="I1" s="40" t="s">
        <v>9</v>
      </c>
      <c r="J1" s="40" t="s">
        <v>448</v>
      </c>
      <c r="K1" s="41" t="s">
        <v>446</v>
      </c>
      <c r="L1" s="40" t="s">
        <v>12</v>
      </c>
      <c r="M1" s="53" t="s">
        <v>13</v>
      </c>
    </row>
    <row r="2" spans="1:13" x14ac:dyDescent="0.25">
      <c r="A2" s="52" t="s">
        <v>17</v>
      </c>
      <c r="B2" s="50">
        <v>3</v>
      </c>
      <c r="C2" s="50">
        <v>7</v>
      </c>
      <c r="D2" s="50">
        <v>2048</v>
      </c>
      <c r="E2" s="50">
        <v>6</v>
      </c>
      <c r="F2" s="62">
        <v>0</v>
      </c>
      <c r="G2" s="62">
        <v>3</v>
      </c>
      <c r="H2" s="50">
        <v>9</v>
      </c>
      <c r="I2" s="50">
        <v>4171</v>
      </c>
      <c r="J2" s="50">
        <v>23</v>
      </c>
      <c r="K2" s="51">
        <f>SUM(B2:J2)</f>
        <v>6270</v>
      </c>
      <c r="L2" s="50">
        <v>12107</v>
      </c>
      <c r="M2" s="54">
        <f t="shared" ref="M2:M48" si="0">K2/L2</f>
        <v>0.51788221689931446</v>
      </c>
    </row>
    <row r="3" spans="1:13" x14ac:dyDescent="0.25">
      <c r="A3" s="52" t="s">
        <v>18</v>
      </c>
      <c r="B3" s="50">
        <v>0</v>
      </c>
      <c r="C3" s="50">
        <v>33</v>
      </c>
      <c r="D3" s="50">
        <v>15877</v>
      </c>
      <c r="E3" s="50">
        <v>66</v>
      </c>
      <c r="F3" s="62">
        <v>0</v>
      </c>
      <c r="G3" s="62">
        <v>25</v>
      </c>
      <c r="H3" s="50">
        <v>75</v>
      </c>
      <c r="I3" s="50">
        <v>28013</v>
      </c>
      <c r="J3" s="50">
        <v>136</v>
      </c>
      <c r="K3" s="51">
        <f>SUM(B3:J3)</f>
        <v>44225</v>
      </c>
      <c r="L3" s="50">
        <v>86665</v>
      </c>
      <c r="M3" s="54">
        <f t="shared" si="0"/>
        <v>0.51029827496682634</v>
      </c>
    </row>
    <row r="4" spans="1:13" x14ac:dyDescent="0.25">
      <c r="A4" s="52" t="s">
        <v>19</v>
      </c>
      <c r="B4" s="50">
        <v>1</v>
      </c>
      <c r="C4" s="50">
        <v>1</v>
      </c>
      <c r="D4" s="50">
        <v>1419</v>
      </c>
      <c r="E4" s="50">
        <v>0</v>
      </c>
      <c r="F4" s="62">
        <v>0</v>
      </c>
      <c r="G4" s="62">
        <v>2</v>
      </c>
      <c r="H4" s="50">
        <v>0</v>
      </c>
      <c r="I4" s="50">
        <v>350</v>
      </c>
      <c r="J4" s="50">
        <v>16</v>
      </c>
      <c r="K4" s="51">
        <f>SUM(B4:J4)</f>
        <v>1789</v>
      </c>
      <c r="L4" s="50">
        <v>3051</v>
      </c>
      <c r="M4" s="54">
        <f t="shared" si="0"/>
        <v>0.58636512618813508</v>
      </c>
    </row>
    <row r="5" spans="1:13" x14ac:dyDescent="0.25">
      <c r="A5" s="52" t="s">
        <v>20</v>
      </c>
      <c r="B5" s="50">
        <v>23</v>
      </c>
      <c r="C5" s="50">
        <v>43</v>
      </c>
      <c r="D5" s="50">
        <v>11337</v>
      </c>
      <c r="E5" s="50">
        <v>50</v>
      </c>
      <c r="F5" s="62">
        <v>0</v>
      </c>
      <c r="G5" s="62">
        <v>16</v>
      </c>
      <c r="H5" s="50">
        <v>67</v>
      </c>
      <c r="I5" s="50">
        <v>38948</v>
      </c>
      <c r="J5" s="50">
        <v>136</v>
      </c>
      <c r="K5" s="51">
        <f>SUM(B5:J5)</f>
        <v>50620</v>
      </c>
      <c r="L5" s="50">
        <v>98869</v>
      </c>
      <c r="M5" s="54">
        <f t="shared" si="0"/>
        <v>0.51199061384255939</v>
      </c>
    </row>
    <row r="6" spans="1:13" x14ac:dyDescent="0.25">
      <c r="A6" s="52" t="s">
        <v>21</v>
      </c>
      <c r="B6" s="50">
        <v>2</v>
      </c>
      <c r="C6" s="50">
        <v>7</v>
      </c>
      <c r="D6" s="50">
        <v>2184</v>
      </c>
      <c r="E6" s="50">
        <v>6</v>
      </c>
      <c r="F6" s="62">
        <v>0</v>
      </c>
      <c r="G6" s="62">
        <v>0</v>
      </c>
      <c r="H6" s="50">
        <v>4</v>
      </c>
      <c r="I6" s="50">
        <v>817</v>
      </c>
      <c r="J6" s="50">
        <v>12</v>
      </c>
      <c r="K6" s="51">
        <f>SUM(B6:J6)</f>
        <v>3032</v>
      </c>
      <c r="L6" s="50">
        <v>5771</v>
      </c>
      <c r="M6" s="54">
        <f t="shared" si="0"/>
        <v>0.52538554843181429</v>
      </c>
    </row>
    <row r="7" spans="1:13" x14ac:dyDescent="0.25">
      <c r="A7" s="52" t="s">
        <v>22</v>
      </c>
      <c r="B7" s="50">
        <v>0</v>
      </c>
      <c r="C7" s="50">
        <v>5</v>
      </c>
      <c r="D7" s="50">
        <v>2722</v>
      </c>
      <c r="E7" s="50">
        <v>4</v>
      </c>
      <c r="F7" s="62">
        <v>0</v>
      </c>
      <c r="G7" s="62">
        <v>5</v>
      </c>
      <c r="H7" s="50">
        <v>3</v>
      </c>
      <c r="I7" s="50">
        <v>2920</v>
      </c>
      <c r="J7" s="50">
        <v>28</v>
      </c>
      <c r="K7" s="51">
        <f>SUM(B7:J7)</f>
        <v>5687</v>
      </c>
      <c r="L7" s="50">
        <v>9857</v>
      </c>
      <c r="M7" s="54">
        <f t="shared" si="0"/>
        <v>0.57695039058537079</v>
      </c>
    </row>
    <row r="8" spans="1:13" x14ac:dyDescent="0.25">
      <c r="A8" s="52" t="s">
        <v>23</v>
      </c>
      <c r="B8" s="50">
        <v>0</v>
      </c>
      <c r="C8" s="50">
        <v>38</v>
      </c>
      <c r="D8" s="50">
        <v>19551</v>
      </c>
      <c r="E8" s="50">
        <v>68</v>
      </c>
      <c r="F8" s="62">
        <v>0</v>
      </c>
      <c r="G8" s="62">
        <v>21</v>
      </c>
      <c r="H8" s="50">
        <v>84</v>
      </c>
      <c r="I8" s="50">
        <v>34595</v>
      </c>
      <c r="J8" s="50">
        <v>107</v>
      </c>
      <c r="K8" s="51">
        <f>SUM(B8:J8)</f>
        <v>54464</v>
      </c>
      <c r="L8" s="50">
        <v>105414</v>
      </c>
      <c r="M8" s="54">
        <f t="shared" si="0"/>
        <v>0.51666761530726468</v>
      </c>
    </row>
    <row r="9" spans="1:13" x14ac:dyDescent="0.25">
      <c r="A9" s="52" t="s">
        <v>24</v>
      </c>
      <c r="B9" s="50">
        <v>0</v>
      </c>
      <c r="C9" s="50">
        <v>42</v>
      </c>
      <c r="D9" s="50">
        <v>23358</v>
      </c>
      <c r="E9" s="50">
        <v>83</v>
      </c>
      <c r="F9" s="62">
        <v>0</v>
      </c>
      <c r="G9" s="62">
        <v>42</v>
      </c>
      <c r="H9" s="50">
        <v>136</v>
      </c>
      <c r="I9" s="50">
        <v>37078</v>
      </c>
      <c r="J9" s="50">
        <v>175</v>
      </c>
      <c r="K9" s="51">
        <f>SUM(B9:J9)</f>
        <v>60914</v>
      </c>
      <c r="L9" s="50">
        <v>113538</v>
      </c>
      <c r="M9" s="54">
        <f t="shared" si="0"/>
        <v>0.53650760097940775</v>
      </c>
    </row>
    <row r="10" spans="1:13" x14ac:dyDescent="0.25">
      <c r="A10" s="52" t="s">
        <v>25</v>
      </c>
      <c r="B10" s="50">
        <v>4</v>
      </c>
      <c r="C10" s="50">
        <v>3</v>
      </c>
      <c r="D10" s="50">
        <v>2072</v>
      </c>
      <c r="E10" s="50">
        <v>8</v>
      </c>
      <c r="F10" s="62">
        <v>0</v>
      </c>
      <c r="G10" s="62">
        <v>1</v>
      </c>
      <c r="H10" s="50">
        <v>8</v>
      </c>
      <c r="I10" s="50">
        <v>1838</v>
      </c>
      <c r="J10" s="50">
        <v>9</v>
      </c>
      <c r="K10" s="51">
        <f>SUM(B10:J10)</f>
        <v>3943</v>
      </c>
      <c r="L10" s="50">
        <v>7994</v>
      </c>
      <c r="M10" s="54">
        <f t="shared" si="0"/>
        <v>0.49324493370027522</v>
      </c>
    </row>
    <row r="11" spans="1:13" x14ac:dyDescent="0.25">
      <c r="A11" s="52" t="s">
        <v>26</v>
      </c>
      <c r="B11" s="50">
        <v>13</v>
      </c>
      <c r="C11" s="50">
        <v>79</v>
      </c>
      <c r="D11" s="50">
        <v>47057</v>
      </c>
      <c r="E11" s="50">
        <v>187</v>
      </c>
      <c r="F11" s="62">
        <v>0</v>
      </c>
      <c r="G11" s="62">
        <v>69</v>
      </c>
      <c r="H11" s="50">
        <v>206</v>
      </c>
      <c r="I11" s="50">
        <v>51822</v>
      </c>
      <c r="J11" s="50">
        <v>178</v>
      </c>
      <c r="K11" s="51">
        <f>SUM(B11:J11)</f>
        <v>99611</v>
      </c>
      <c r="L11" s="50">
        <v>216459</v>
      </c>
      <c r="M11" s="54">
        <f t="shared" si="0"/>
        <v>0.46018414572736638</v>
      </c>
    </row>
    <row r="12" spans="1:13" x14ac:dyDescent="0.25">
      <c r="A12" s="52" t="s">
        <v>27</v>
      </c>
      <c r="B12" s="50">
        <v>0</v>
      </c>
      <c r="C12" s="50">
        <v>11</v>
      </c>
      <c r="D12" s="50">
        <v>3413</v>
      </c>
      <c r="E12" s="50">
        <v>10</v>
      </c>
      <c r="F12" s="62">
        <v>0</v>
      </c>
      <c r="G12" s="62">
        <v>7</v>
      </c>
      <c r="H12" s="50">
        <v>16</v>
      </c>
      <c r="I12" s="50">
        <v>11609</v>
      </c>
      <c r="J12" s="50">
        <v>27</v>
      </c>
      <c r="K12" s="51">
        <f>SUM(B12:J12)</f>
        <v>15093</v>
      </c>
      <c r="L12" s="50">
        <v>24947</v>
      </c>
      <c r="M12" s="54">
        <f t="shared" si="0"/>
        <v>0.60500260552371021</v>
      </c>
    </row>
    <row r="13" spans="1:13" x14ac:dyDescent="0.25">
      <c r="A13" s="52" t="s">
        <v>28</v>
      </c>
      <c r="B13" s="50">
        <v>0</v>
      </c>
      <c r="C13" s="50">
        <v>4</v>
      </c>
      <c r="D13" s="50">
        <v>3534</v>
      </c>
      <c r="E13" s="50">
        <v>3</v>
      </c>
      <c r="F13" s="62">
        <v>0</v>
      </c>
      <c r="G13" s="62">
        <v>7</v>
      </c>
      <c r="H13" s="50">
        <v>12</v>
      </c>
      <c r="I13" s="50">
        <v>3509</v>
      </c>
      <c r="J13" s="50">
        <v>31</v>
      </c>
      <c r="K13" s="51">
        <f>SUM(B13:J13)</f>
        <v>7100</v>
      </c>
      <c r="L13" s="50">
        <v>15692</v>
      </c>
      <c r="M13" s="54">
        <f t="shared" si="0"/>
        <v>0.45245985215396378</v>
      </c>
    </row>
    <row r="14" spans="1:13" x14ac:dyDescent="0.25">
      <c r="A14" s="52" t="s">
        <v>29</v>
      </c>
      <c r="B14" s="50">
        <v>0</v>
      </c>
      <c r="C14" s="50">
        <v>10</v>
      </c>
      <c r="D14" s="50">
        <v>3869</v>
      </c>
      <c r="E14" s="50">
        <v>9</v>
      </c>
      <c r="F14" s="62">
        <v>0</v>
      </c>
      <c r="G14" s="62">
        <v>7</v>
      </c>
      <c r="H14" s="50">
        <v>10</v>
      </c>
      <c r="I14" s="50">
        <v>6228</v>
      </c>
      <c r="J14" s="50">
        <v>39</v>
      </c>
      <c r="K14" s="51">
        <f>SUM(B14:J14)</f>
        <v>10172</v>
      </c>
      <c r="L14" s="50">
        <v>18528</v>
      </c>
      <c r="M14" s="54">
        <f t="shared" si="0"/>
        <v>0.54900690846286704</v>
      </c>
    </row>
    <row r="15" spans="1:13" x14ac:dyDescent="0.25">
      <c r="A15" s="52" t="s">
        <v>30</v>
      </c>
      <c r="B15" s="50">
        <v>9</v>
      </c>
      <c r="C15" s="50">
        <v>8</v>
      </c>
      <c r="D15" s="50">
        <v>4467</v>
      </c>
      <c r="E15" s="50">
        <v>11</v>
      </c>
      <c r="F15" s="62">
        <v>0</v>
      </c>
      <c r="G15" s="62">
        <v>7</v>
      </c>
      <c r="H15" s="50">
        <v>11</v>
      </c>
      <c r="I15" s="50">
        <v>4173</v>
      </c>
      <c r="J15" s="50">
        <v>28</v>
      </c>
      <c r="K15" s="51">
        <f>SUM(B15:J15)</f>
        <v>8714</v>
      </c>
      <c r="L15" s="50">
        <v>16461</v>
      </c>
      <c r="M15" s="54">
        <f t="shared" si="0"/>
        <v>0.52937245610837735</v>
      </c>
    </row>
    <row r="16" spans="1:13" x14ac:dyDescent="0.25">
      <c r="A16" s="52" t="s">
        <v>31</v>
      </c>
      <c r="B16" s="50">
        <v>5</v>
      </c>
      <c r="C16" s="50">
        <v>13</v>
      </c>
      <c r="D16" s="50">
        <v>4020</v>
      </c>
      <c r="E16" s="50">
        <v>17</v>
      </c>
      <c r="F16" s="62">
        <v>0</v>
      </c>
      <c r="G16" s="62">
        <v>5</v>
      </c>
      <c r="H16" s="50">
        <v>13</v>
      </c>
      <c r="I16" s="50">
        <v>5350</v>
      </c>
      <c r="J16" s="50">
        <v>17</v>
      </c>
      <c r="K16" s="51">
        <f>SUM(B16:J16)</f>
        <v>9440</v>
      </c>
      <c r="L16" s="50">
        <v>18381</v>
      </c>
      <c r="M16" s="54">
        <f t="shared" si="0"/>
        <v>0.51357379903160871</v>
      </c>
    </row>
    <row r="17" spans="1:13" x14ac:dyDescent="0.25">
      <c r="A17" s="52" t="s">
        <v>32</v>
      </c>
      <c r="B17" s="50">
        <v>0</v>
      </c>
      <c r="C17" s="50">
        <v>11</v>
      </c>
      <c r="D17" s="50">
        <v>8538</v>
      </c>
      <c r="E17" s="50">
        <v>13</v>
      </c>
      <c r="F17" s="62">
        <v>0</v>
      </c>
      <c r="G17" s="62">
        <v>6</v>
      </c>
      <c r="H17" s="50">
        <v>17</v>
      </c>
      <c r="I17" s="50">
        <v>8800</v>
      </c>
      <c r="J17" s="50">
        <v>68</v>
      </c>
      <c r="K17" s="51">
        <f>SUM(B17:J17)</f>
        <v>17453</v>
      </c>
      <c r="L17" s="50">
        <v>30589</v>
      </c>
      <c r="M17" s="54">
        <f t="shared" si="0"/>
        <v>0.57056458203929517</v>
      </c>
    </row>
    <row r="18" spans="1:13" x14ac:dyDescent="0.25">
      <c r="A18" s="52" t="s">
        <v>33</v>
      </c>
      <c r="B18" s="50">
        <v>0</v>
      </c>
      <c r="C18" s="50">
        <v>2</v>
      </c>
      <c r="D18" s="50">
        <v>3238</v>
      </c>
      <c r="E18" s="50">
        <v>5</v>
      </c>
      <c r="F18" s="62">
        <v>0</v>
      </c>
      <c r="G18" s="62">
        <v>3</v>
      </c>
      <c r="H18" s="50">
        <v>8</v>
      </c>
      <c r="I18" s="50">
        <v>1934</v>
      </c>
      <c r="J18" s="50">
        <v>22</v>
      </c>
      <c r="K18" s="51">
        <f>SUM(B18:J18)</f>
        <v>5212</v>
      </c>
      <c r="L18" s="50">
        <v>11941</v>
      </c>
      <c r="M18" s="54">
        <f t="shared" si="0"/>
        <v>0.43647935683778577</v>
      </c>
    </row>
    <row r="19" spans="1:13" x14ac:dyDescent="0.25">
      <c r="A19" s="52" t="s">
        <v>34</v>
      </c>
      <c r="B19" s="50">
        <v>3</v>
      </c>
      <c r="C19" s="50">
        <v>31</v>
      </c>
      <c r="D19" s="50">
        <v>15261</v>
      </c>
      <c r="E19" s="50">
        <v>54</v>
      </c>
      <c r="F19" s="62">
        <v>0</v>
      </c>
      <c r="G19" s="62">
        <v>23</v>
      </c>
      <c r="H19" s="50">
        <v>87</v>
      </c>
      <c r="I19" s="50">
        <v>23426</v>
      </c>
      <c r="J19" s="50">
        <v>71</v>
      </c>
      <c r="K19" s="51">
        <f>SUM(B19:J19)</f>
        <v>38956</v>
      </c>
      <c r="L19" s="50">
        <v>78324</v>
      </c>
      <c r="M19" s="54">
        <f t="shared" si="0"/>
        <v>0.497369899392268</v>
      </c>
    </row>
    <row r="20" spans="1:13" x14ac:dyDescent="0.25">
      <c r="A20" s="52" t="s">
        <v>35</v>
      </c>
      <c r="B20" s="50">
        <v>4</v>
      </c>
      <c r="C20" s="50">
        <v>10</v>
      </c>
      <c r="D20" s="50">
        <v>2882</v>
      </c>
      <c r="E20" s="50">
        <v>2</v>
      </c>
      <c r="F20" s="62">
        <v>0</v>
      </c>
      <c r="G20" s="62">
        <v>7</v>
      </c>
      <c r="H20" s="50">
        <v>17</v>
      </c>
      <c r="I20" s="50">
        <v>4072</v>
      </c>
      <c r="J20" s="50">
        <v>20</v>
      </c>
      <c r="K20" s="51">
        <f>SUM(B20:J20)</f>
        <v>7014</v>
      </c>
      <c r="L20" s="50">
        <v>13979</v>
      </c>
      <c r="M20" s="54">
        <f t="shared" si="0"/>
        <v>0.5017526289434151</v>
      </c>
    </row>
    <row r="21" spans="1:13" x14ac:dyDescent="0.25">
      <c r="A21" s="52" t="s">
        <v>36</v>
      </c>
      <c r="B21" s="50">
        <v>0</v>
      </c>
      <c r="C21" s="50">
        <v>5</v>
      </c>
      <c r="D21" s="50">
        <v>3533</v>
      </c>
      <c r="E21" s="50">
        <v>16</v>
      </c>
      <c r="F21" s="62">
        <v>0</v>
      </c>
      <c r="G21" s="62">
        <v>2</v>
      </c>
      <c r="H21" s="50">
        <v>4</v>
      </c>
      <c r="I21" s="50">
        <v>1810</v>
      </c>
      <c r="J21" s="50">
        <v>29</v>
      </c>
      <c r="K21" s="51">
        <f>SUM(B21:J21)</f>
        <v>5399</v>
      </c>
      <c r="L21" s="50">
        <v>11314</v>
      </c>
      <c r="M21" s="54">
        <f t="shared" si="0"/>
        <v>0.47719639384832951</v>
      </c>
    </row>
    <row r="22" spans="1:13" x14ac:dyDescent="0.25">
      <c r="A22" s="52" t="s">
        <v>37</v>
      </c>
      <c r="B22" s="50">
        <v>1</v>
      </c>
      <c r="C22" s="50">
        <v>22</v>
      </c>
      <c r="D22" s="50">
        <v>16406</v>
      </c>
      <c r="E22" s="50">
        <v>49</v>
      </c>
      <c r="F22" s="62">
        <v>0</v>
      </c>
      <c r="G22" s="62">
        <v>20</v>
      </c>
      <c r="H22" s="50">
        <v>31</v>
      </c>
      <c r="I22" s="50">
        <v>18132</v>
      </c>
      <c r="J22" s="50">
        <v>168</v>
      </c>
      <c r="K22" s="51">
        <f>SUM(B22:J22)</f>
        <v>34829</v>
      </c>
      <c r="L22" s="50">
        <v>61622</v>
      </c>
      <c r="M22" s="54">
        <f t="shared" si="0"/>
        <v>0.5652039855895622</v>
      </c>
    </row>
    <row r="23" spans="1:13" x14ac:dyDescent="0.25">
      <c r="A23" s="52" t="s">
        <v>38</v>
      </c>
      <c r="B23" s="50">
        <v>0</v>
      </c>
      <c r="C23" s="50">
        <v>9</v>
      </c>
      <c r="D23" s="50">
        <v>7800</v>
      </c>
      <c r="E23" s="50">
        <v>20</v>
      </c>
      <c r="F23" s="62">
        <v>0</v>
      </c>
      <c r="G23" s="62">
        <v>11</v>
      </c>
      <c r="H23" s="50">
        <v>30</v>
      </c>
      <c r="I23" s="50">
        <v>12889</v>
      </c>
      <c r="J23" s="50">
        <v>77</v>
      </c>
      <c r="K23" s="51">
        <f>SUM(B23:J23)</f>
        <v>20836</v>
      </c>
      <c r="L23" s="50">
        <v>38119</v>
      </c>
      <c r="M23" s="54">
        <f t="shared" si="0"/>
        <v>0.54660405572024451</v>
      </c>
    </row>
    <row r="24" spans="1:13" x14ac:dyDescent="0.25">
      <c r="A24" s="52" t="s">
        <v>39</v>
      </c>
      <c r="B24" s="50">
        <v>13</v>
      </c>
      <c r="C24" s="50">
        <v>128</v>
      </c>
      <c r="D24" s="50">
        <v>48701</v>
      </c>
      <c r="E24" s="50">
        <v>244</v>
      </c>
      <c r="F24" s="62">
        <v>0</v>
      </c>
      <c r="G24" s="62">
        <v>55</v>
      </c>
      <c r="H24" s="50">
        <v>226</v>
      </c>
      <c r="I24" s="50">
        <v>86406</v>
      </c>
      <c r="J24" s="50">
        <v>279</v>
      </c>
      <c r="K24" s="51">
        <f>SUM(B24:J24)</f>
        <v>136052</v>
      </c>
      <c r="L24" s="50">
        <v>265507</v>
      </c>
      <c r="M24" s="54">
        <f t="shared" si="0"/>
        <v>0.51242340126625663</v>
      </c>
    </row>
    <row r="25" spans="1:13" x14ac:dyDescent="0.25">
      <c r="A25" s="52" t="s">
        <v>40</v>
      </c>
      <c r="B25" s="50">
        <v>4</v>
      </c>
      <c r="C25" s="50">
        <v>11</v>
      </c>
      <c r="D25" s="50">
        <v>5581</v>
      </c>
      <c r="E25" s="50">
        <v>8</v>
      </c>
      <c r="F25" s="62">
        <v>0</v>
      </c>
      <c r="G25" s="62">
        <v>15</v>
      </c>
      <c r="H25" s="50">
        <v>18</v>
      </c>
      <c r="I25" s="50">
        <v>10296</v>
      </c>
      <c r="J25" s="50">
        <v>71</v>
      </c>
      <c r="K25" s="51">
        <f>SUM(B25:J25)</f>
        <v>16004</v>
      </c>
      <c r="L25" s="50">
        <v>31108</v>
      </c>
      <c r="M25" s="54">
        <f t="shared" si="0"/>
        <v>0.51446573228751447</v>
      </c>
    </row>
    <row r="26" spans="1:13" x14ac:dyDescent="0.25">
      <c r="A26" s="52" t="s">
        <v>41</v>
      </c>
      <c r="B26" s="50">
        <v>2</v>
      </c>
      <c r="C26" s="50">
        <v>5</v>
      </c>
      <c r="D26" s="50">
        <v>2683</v>
      </c>
      <c r="E26" s="50">
        <v>5</v>
      </c>
      <c r="F26" s="62">
        <v>0</v>
      </c>
      <c r="G26" s="62">
        <v>7</v>
      </c>
      <c r="H26" s="50">
        <v>5</v>
      </c>
      <c r="I26" s="50">
        <v>1544</v>
      </c>
      <c r="J26" s="50">
        <v>23</v>
      </c>
      <c r="K26" s="51">
        <f>SUM(B26:J26)</f>
        <v>4274</v>
      </c>
      <c r="L26" s="50">
        <v>8302</v>
      </c>
      <c r="M26" s="54">
        <f t="shared" si="0"/>
        <v>0.51481570705854007</v>
      </c>
    </row>
    <row r="27" spans="1:13" x14ac:dyDescent="0.25">
      <c r="A27" s="52" t="s">
        <v>42</v>
      </c>
      <c r="B27" s="50">
        <v>0</v>
      </c>
      <c r="C27" s="50">
        <v>68</v>
      </c>
      <c r="D27" s="50">
        <v>32175</v>
      </c>
      <c r="E27" s="50">
        <v>163</v>
      </c>
      <c r="F27" s="62">
        <v>0</v>
      </c>
      <c r="G27" s="62">
        <v>46</v>
      </c>
      <c r="H27" s="50">
        <v>149</v>
      </c>
      <c r="I27" s="50">
        <v>91159</v>
      </c>
      <c r="J27" s="50">
        <v>216</v>
      </c>
      <c r="K27" s="51">
        <f>SUM(B27:J27)</f>
        <v>123976</v>
      </c>
      <c r="L27" s="50">
        <v>207168</v>
      </c>
      <c r="M27" s="54">
        <f t="shared" si="0"/>
        <v>0.59843219029966022</v>
      </c>
    </row>
    <row r="28" spans="1:13" x14ac:dyDescent="0.25">
      <c r="A28" s="52" t="s">
        <v>43</v>
      </c>
      <c r="B28" s="50">
        <v>2</v>
      </c>
      <c r="C28" s="50">
        <v>6</v>
      </c>
      <c r="D28" s="50">
        <v>3469</v>
      </c>
      <c r="E28" s="50">
        <v>11</v>
      </c>
      <c r="F28" s="62">
        <v>0</v>
      </c>
      <c r="G28" s="62">
        <v>5</v>
      </c>
      <c r="H28" s="50">
        <v>8</v>
      </c>
      <c r="I28" s="50">
        <v>4683</v>
      </c>
      <c r="J28" s="50">
        <v>17</v>
      </c>
      <c r="K28" s="51">
        <f>SUM(B28:J28)</f>
        <v>8201</v>
      </c>
      <c r="L28" s="50">
        <v>18382</v>
      </c>
      <c r="M28" s="54">
        <f t="shared" si="0"/>
        <v>0.44614296594494612</v>
      </c>
    </row>
    <row r="29" spans="1:13" x14ac:dyDescent="0.25">
      <c r="A29" s="52" t="s">
        <v>44</v>
      </c>
      <c r="B29" s="50">
        <v>0</v>
      </c>
      <c r="C29" s="50">
        <v>14</v>
      </c>
      <c r="D29" s="50">
        <v>6168</v>
      </c>
      <c r="E29" s="50">
        <v>21</v>
      </c>
      <c r="F29" s="62">
        <v>0</v>
      </c>
      <c r="G29" s="62">
        <v>6</v>
      </c>
      <c r="H29" s="50">
        <v>24</v>
      </c>
      <c r="I29" s="50">
        <v>11250</v>
      </c>
      <c r="J29" s="50">
        <v>55</v>
      </c>
      <c r="K29" s="51">
        <f>SUM(B29:J29)</f>
        <v>17538</v>
      </c>
      <c r="L29" s="50">
        <v>33762</v>
      </c>
      <c r="M29" s="54">
        <f t="shared" si="0"/>
        <v>0.51945974764528169</v>
      </c>
    </row>
    <row r="30" spans="1:13" x14ac:dyDescent="0.25">
      <c r="A30" s="52" t="s">
        <v>45</v>
      </c>
      <c r="B30" s="50">
        <v>0</v>
      </c>
      <c r="C30" s="50">
        <v>22</v>
      </c>
      <c r="D30" s="50">
        <v>9820</v>
      </c>
      <c r="E30" s="50">
        <v>48</v>
      </c>
      <c r="F30" s="62">
        <v>0</v>
      </c>
      <c r="G30" s="62">
        <v>17</v>
      </c>
      <c r="H30" s="50">
        <v>40</v>
      </c>
      <c r="I30" s="50">
        <v>18598</v>
      </c>
      <c r="J30" s="50">
        <v>60</v>
      </c>
      <c r="K30" s="51">
        <f>SUM(B30:J30)</f>
        <v>28605</v>
      </c>
      <c r="L30" s="50">
        <v>54831</v>
      </c>
      <c r="M30" s="54">
        <f t="shared" si="0"/>
        <v>0.52169393226459482</v>
      </c>
    </row>
    <row r="31" spans="1:13" x14ac:dyDescent="0.25">
      <c r="A31" s="52" t="s">
        <v>46</v>
      </c>
      <c r="B31" s="50">
        <v>2</v>
      </c>
      <c r="C31" s="50">
        <v>10</v>
      </c>
      <c r="D31" s="50">
        <v>4344</v>
      </c>
      <c r="E31" s="50">
        <v>21</v>
      </c>
      <c r="F31" s="62">
        <v>0</v>
      </c>
      <c r="G31" s="62">
        <v>16</v>
      </c>
      <c r="H31" s="50">
        <v>13</v>
      </c>
      <c r="I31" s="50">
        <v>10986</v>
      </c>
      <c r="J31" s="50">
        <v>66</v>
      </c>
      <c r="K31" s="51">
        <f>SUM(B31:J31)</f>
        <v>15458</v>
      </c>
      <c r="L31" s="50">
        <v>30367</v>
      </c>
      <c r="M31" s="54">
        <f t="shared" si="0"/>
        <v>0.50903941778904727</v>
      </c>
    </row>
    <row r="32" spans="1:13" x14ac:dyDescent="0.25">
      <c r="A32" s="52" t="s">
        <v>47</v>
      </c>
      <c r="B32" s="50">
        <v>0</v>
      </c>
      <c r="C32" s="50">
        <v>79</v>
      </c>
      <c r="D32" s="50">
        <v>3526</v>
      </c>
      <c r="E32" s="50">
        <v>74</v>
      </c>
      <c r="F32" s="62">
        <v>0</v>
      </c>
      <c r="G32" s="62">
        <v>71</v>
      </c>
      <c r="H32" s="50">
        <v>76</v>
      </c>
      <c r="I32" s="50">
        <v>1637</v>
      </c>
      <c r="J32" s="50">
        <v>113</v>
      </c>
      <c r="K32" s="51">
        <f>SUM(B32:J32)</f>
        <v>5576</v>
      </c>
      <c r="L32" s="50">
        <v>8119</v>
      </c>
      <c r="M32" s="54">
        <f t="shared" si="0"/>
        <v>0.68678408671018598</v>
      </c>
    </row>
    <row r="33" spans="1:13" x14ac:dyDescent="0.25">
      <c r="A33" s="52" t="s">
        <v>48</v>
      </c>
      <c r="B33" s="50">
        <v>0</v>
      </c>
      <c r="C33" s="50">
        <v>54</v>
      </c>
      <c r="D33" s="50">
        <v>21465</v>
      </c>
      <c r="E33" s="50">
        <v>104</v>
      </c>
      <c r="F33" s="62">
        <v>0</v>
      </c>
      <c r="G33" s="62">
        <v>36</v>
      </c>
      <c r="H33" s="50">
        <v>105</v>
      </c>
      <c r="I33" s="50">
        <v>50636</v>
      </c>
      <c r="J33" s="50">
        <v>165</v>
      </c>
      <c r="K33" s="51">
        <f>SUM(B33:J33)</f>
        <v>72565</v>
      </c>
      <c r="L33" s="50">
        <v>147971</v>
      </c>
      <c r="M33" s="54">
        <f t="shared" si="0"/>
        <v>0.49040014597454906</v>
      </c>
    </row>
    <row r="34" spans="1:13" x14ac:dyDescent="0.25">
      <c r="A34" s="52" t="s">
        <v>50</v>
      </c>
      <c r="B34" s="50">
        <v>0</v>
      </c>
      <c r="C34" s="50">
        <v>8</v>
      </c>
      <c r="D34" s="50">
        <v>4437</v>
      </c>
      <c r="E34" s="50">
        <v>5</v>
      </c>
      <c r="F34" s="62">
        <v>0</v>
      </c>
      <c r="G34" s="62">
        <v>7</v>
      </c>
      <c r="H34" s="50">
        <v>18</v>
      </c>
      <c r="I34" s="50">
        <v>1796</v>
      </c>
      <c r="J34" s="50">
        <v>52</v>
      </c>
      <c r="K34" s="51">
        <f>SUM(B34:J34)</f>
        <v>6323</v>
      </c>
      <c r="L34" s="50">
        <v>13510</v>
      </c>
      <c r="M34" s="54">
        <f t="shared" si="0"/>
        <v>0.46802368615840118</v>
      </c>
    </row>
    <row r="35" spans="1:13" x14ac:dyDescent="0.25">
      <c r="A35" s="52" t="s">
        <v>51</v>
      </c>
      <c r="B35" s="50">
        <v>0</v>
      </c>
      <c r="C35" s="50">
        <v>0</v>
      </c>
      <c r="D35" s="50">
        <v>0</v>
      </c>
      <c r="E35" s="50">
        <v>0</v>
      </c>
      <c r="F35" s="62">
        <v>0</v>
      </c>
      <c r="G35" s="62">
        <v>0</v>
      </c>
      <c r="H35" s="50">
        <v>0</v>
      </c>
      <c r="I35" s="50">
        <v>0</v>
      </c>
      <c r="J35" s="50">
        <v>0</v>
      </c>
      <c r="K35" s="51">
        <f>SUM(B35:J35)</f>
        <v>0</v>
      </c>
      <c r="L35" s="50">
        <v>10243</v>
      </c>
      <c r="M35" s="54">
        <f t="shared" si="0"/>
        <v>0</v>
      </c>
    </row>
    <row r="36" spans="1:13" x14ac:dyDescent="0.25">
      <c r="A36" s="52" t="s">
        <v>49</v>
      </c>
      <c r="B36" s="50">
        <v>3</v>
      </c>
      <c r="C36" s="50">
        <v>6</v>
      </c>
      <c r="D36" s="50">
        <v>1307</v>
      </c>
      <c r="E36" s="50">
        <v>5</v>
      </c>
      <c r="F36" s="62">
        <v>0</v>
      </c>
      <c r="G36" s="62">
        <v>0</v>
      </c>
      <c r="H36" s="50">
        <v>6</v>
      </c>
      <c r="I36" s="50">
        <v>1820</v>
      </c>
      <c r="J36" s="50">
        <v>14</v>
      </c>
      <c r="K36" s="51">
        <f>SUM(B36:J36)</f>
        <v>3161</v>
      </c>
      <c r="L36" s="50">
        <v>6221</v>
      </c>
      <c r="M36" s="54">
        <f t="shared" si="0"/>
        <v>0.50811766597010122</v>
      </c>
    </row>
    <row r="37" spans="1:13" x14ac:dyDescent="0.25">
      <c r="A37" s="52" t="s">
        <v>52</v>
      </c>
      <c r="B37" s="50">
        <v>10</v>
      </c>
      <c r="C37" s="50">
        <v>9</v>
      </c>
      <c r="D37" s="50">
        <v>2827</v>
      </c>
      <c r="E37" s="50">
        <v>14</v>
      </c>
      <c r="F37" s="62">
        <v>0</v>
      </c>
      <c r="G37" s="62">
        <v>2</v>
      </c>
      <c r="H37" s="50">
        <v>6</v>
      </c>
      <c r="I37" s="50">
        <v>4820</v>
      </c>
      <c r="J37" s="50">
        <v>42</v>
      </c>
      <c r="K37" s="51">
        <f>SUM(B37:J37)</f>
        <v>7730</v>
      </c>
      <c r="L37" s="50">
        <v>18247</v>
      </c>
      <c r="M37" s="54">
        <f t="shared" si="0"/>
        <v>0.42363128185455146</v>
      </c>
    </row>
    <row r="38" spans="1:13" x14ac:dyDescent="0.25">
      <c r="A38" s="52" t="s">
        <v>53</v>
      </c>
      <c r="B38" s="50">
        <v>6</v>
      </c>
      <c r="C38" s="50">
        <v>10</v>
      </c>
      <c r="D38" s="50">
        <v>3697</v>
      </c>
      <c r="E38" s="50">
        <v>27</v>
      </c>
      <c r="F38" s="62">
        <v>0</v>
      </c>
      <c r="G38" s="62">
        <v>13</v>
      </c>
      <c r="H38" s="50">
        <v>25</v>
      </c>
      <c r="I38" s="50">
        <v>16812</v>
      </c>
      <c r="J38" s="50">
        <v>46</v>
      </c>
      <c r="K38" s="51">
        <f>SUM(B38:J38)</f>
        <v>20636</v>
      </c>
      <c r="L38" s="50">
        <v>42553</v>
      </c>
      <c r="M38" s="54">
        <f t="shared" si="0"/>
        <v>0.48494818226682018</v>
      </c>
    </row>
    <row r="39" spans="1:13" x14ac:dyDescent="0.25">
      <c r="A39" s="52" t="s">
        <v>54</v>
      </c>
      <c r="B39" s="50">
        <v>3</v>
      </c>
      <c r="C39" s="50">
        <v>14</v>
      </c>
      <c r="D39" s="50">
        <v>17085</v>
      </c>
      <c r="E39" s="50">
        <v>17</v>
      </c>
      <c r="F39" s="62">
        <v>0</v>
      </c>
      <c r="G39" s="62">
        <v>13</v>
      </c>
      <c r="H39" s="50">
        <v>28</v>
      </c>
      <c r="I39" s="50">
        <v>7450</v>
      </c>
      <c r="J39" s="50">
        <v>70</v>
      </c>
      <c r="K39" s="51">
        <f>SUM(B39:J39)</f>
        <v>24680</v>
      </c>
      <c r="L39" s="50">
        <v>37174</v>
      </c>
      <c r="M39" s="54">
        <f t="shared" si="0"/>
        <v>0.66390487975466728</v>
      </c>
    </row>
    <row r="40" spans="1:13" x14ac:dyDescent="0.25">
      <c r="A40" s="52" t="s">
        <v>55</v>
      </c>
      <c r="B40" s="50">
        <v>8</v>
      </c>
      <c r="C40" s="50">
        <v>26</v>
      </c>
      <c r="D40" s="50">
        <v>5315</v>
      </c>
      <c r="E40" s="50">
        <v>41</v>
      </c>
      <c r="F40" s="62">
        <v>0</v>
      </c>
      <c r="G40" s="62">
        <v>18</v>
      </c>
      <c r="H40" s="50">
        <v>42</v>
      </c>
      <c r="I40" s="50">
        <v>24784</v>
      </c>
      <c r="J40" s="50">
        <v>39</v>
      </c>
      <c r="K40" s="51">
        <f>SUM(B40:J40)</f>
        <v>30273</v>
      </c>
      <c r="L40" s="50">
        <v>60822</v>
      </c>
      <c r="M40" s="54">
        <f t="shared" si="0"/>
        <v>0.49773108414718359</v>
      </c>
    </row>
    <row r="41" spans="1:13" x14ac:dyDescent="0.25">
      <c r="A41" s="52" t="s">
        <v>56</v>
      </c>
      <c r="B41" s="50">
        <v>8</v>
      </c>
      <c r="C41" s="50">
        <v>99</v>
      </c>
      <c r="D41" s="50">
        <v>60410</v>
      </c>
      <c r="E41" s="50">
        <v>151</v>
      </c>
      <c r="F41" s="62">
        <v>0</v>
      </c>
      <c r="G41" s="62">
        <v>86</v>
      </c>
      <c r="H41" s="50">
        <v>142</v>
      </c>
      <c r="I41" s="50">
        <v>17597</v>
      </c>
      <c r="J41" s="50">
        <v>294</v>
      </c>
      <c r="K41" s="51">
        <f>SUM(B41:J41)</f>
        <v>78787</v>
      </c>
      <c r="L41" s="50">
        <v>183839</v>
      </c>
      <c r="M41" s="54">
        <f t="shared" si="0"/>
        <v>0.42856521195176212</v>
      </c>
    </row>
    <row r="42" spans="1:13" x14ac:dyDescent="0.25">
      <c r="A42" s="52" t="s">
        <v>57</v>
      </c>
      <c r="B42" s="50">
        <v>2</v>
      </c>
      <c r="C42" s="50">
        <v>2</v>
      </c>
      <c r="D42" s="50">
        <v>1332</v>
      </c>
      <c r="E42" s="50">
        <v>4</v>
      </c>
      <c r="F42" s="62">
        <v>0</v>
      </c>
      <c r="G42" s="62">
        <v>64</v>
      </c>
      <c r="H42" s="50">
        <v>5</v>
      </c>
      <c r="I42" s="50">
        <v>2502</v>
      </c>
      <c r="J42" s="50">
        <v>17</v>
      </c>
      <c r="K42" s="51">
        <f>SUM(B42:J42)</f>
        <v>3928</v>
      </c>
      <c r="L42" s="50">
        <v>9059</v>
      </c>
      <c r="M42" s="54">
        <f t="shared" si="0"/>
        <v>0.4336019428192957</v>
      </c>
    </row>
    <row r="43" spans="1:13" x14ac:dyDescent="0.25">
      <c r="A43" s="52" t="s">
        <v>58</v>
      </c>
      <c r="B43" s="50">
        <v>0</v>
      </c>
      <c r="C43" s="50">
        <v>45</v>
      </c>
      <c r="D43" s="50">
        <v>27295</v>
      </c>
      <c r="E43" s="50">
        <v>97</v>
      </c>
      <c r="F43" s="62">
        <v>0</v>
      </c>
      <c r="G43" s="62">
        <v>49</v>
      </c>
      <c r="H43" s="50">
        <v>129</v>
      </c>
      <c r="I43" s="50">
        <v>61171</v>
      </c>
      <c r="J43" s="50">
        <v>210</v>
      </c>
      <c r="K43" s="51">
        <f>SUM(B43:J43)</f>
        <v>88996</v>
      </c>
      <c r="L43" s="50">
        <v>156353</v>
      </c>
      <c r="M43" s="54">
        <f t="shared" si="0"/>
        <v>0.56919918389797441</v>
      </c>
    </row>
    <row r="44" spans="1:13" x14ac:dyDescent="0.25">
      <c r="A44" s="52" t="s">
        <v>59</v>
      </c>
      <c r="B44" s="50">
        <v>0</v>
      </c>
      <c r="C44" s="50">
        <v>17</v>
      </c>
      <c r="D44" s="50">
        <v>14438</v>
      </c>
      <c r="E44" s="50">
        <v>28</v>
      </c>
      <c r="F44" s="62">
        <v>0</v>
      </c>
      <c r="G44" s="62">
        <v>12</v>
      </c>
      <c r="H44" s="50">
        <v>34</v>
      </c>
      <c r="I44" s="50">
        <v>10008</v>
      </c>
      <c r="J44" s="50">
        <v>100</v>
      </c>
      <c r="K44" s="51">
        <f>SUM(B44:J44)</f>
        <v>24637</v>
      </c>
      <c r="L44" s="50">
        <v>45468</v>
      </c>
      <c r="M44" s="54">
        <f t="shared" si="0"/>
        <v>0.54185361133104604</v>
      </c>
    </row>
    <row r="45" spans="1:13" x14ac:dyDescent="0.25">
      <c r="A45" s="52" t="s">
        <v>60</v>
      </c>
      <c r="B45" s="50">
        <v>0</v>
      </c>
      <c r="C45" s="50">
        <v>2</v>
      </c>
      <c r="D45" s="50">
        <v>2235</v>
      </c>
      <c r="E45" s="50">
        <v>3</v>
      </c>
      <c r="F45" s="62">
        <v>0</v>
      </c>
      <c r="G45" s="62">
        <v>1</v>
      </c>
      <c r="H45" s="50">
        <v>5</v>
      </c>
      <c r="I45" s="50">
        <v>3081</v>
      </c>
      <c r="J45" s="50">
        <v>14</v>
      </c>
      <c r="K45" s="51">
        <f>SUM(B45:J45)</f>
        <v>5341</v>
      </c>
      <c r="L45" s="50">
        <v>12350</v>
      </c>
      <c r="M45" s="54">
        <f t="shared" si="0"/>
        <v>0.43246963562753038</v>
      </c>
    </row>
    <row r="46" spans="1:13" x14ac:dyDescent="0.25">
      <c r="A46" s="52" t="s">
        <v>61</v>
      </c>
      <c r="B46" s="50">
        <v>2</v>
      </c>
      <c r="C46" s="50">
        <v>8</v>
      </c>
      <c r="D46" s="50">
        <v>5772</v>
      </c>
      <c r="E46" s="50">
        <v>7</v>
      </c>
      <c r="F46" s="62">
        <v>0</v>
      </c>
      <c r="G46" s="62">
        <v>8</v>
      </c>
      <c r="H46" s="50">
        <v>4</v>
      </c>
      <c r="I46" s="50">
        <v>3048</v>
      </c>
      <c r="J46" s="50">
        <v>36</v>
      </c>
      <c r="K46" s="51">
        <f>SUM(B46:J46)</f>
        <v>8885</v>
      </c>
      <c r="L46" s="50">
        <v>14414</v>
      </c>
      <c r="M46" s="54">
        <f t="shared" si="0"/>
        <v>0.61641459691966149</v>
      </c>
    </row>
    <row r="47" spans="1:13" x14ac:dyDescent="0.25">
      <c r="A47" s="52" t="s">
        <v>62</v>
      </c>
      <c r="B47" s="50">
        <v>13</v>
      </c>
      <c r="C47" s="50">
        <v>60</v>
      </c>
      <c r="D47" s="50">
        <v>27280</v>
      </c>
      <c r="E47" s="50">
        <v>141</v>
      </c>
      <c r="F47" s="62">
        <v>0</v>
      </c>
      <c r="G47" s="62">
        <v>30</v>
      </c>
      <c r="H47" s="50">
        <v>134</v>
      </c>
      <c r="I47" s="50">
        <v>46852</v>
      </c>
      <c r="J47" s="50">
        <v>159</v>
      </c>
      <c r="K47" s="51">
        <f>SUM(B47:J47)</f>
        <v>74669</v>
      </c>
      <c r="L47" s="50">
        <v>151012</v>
      </c>
      <c r="M47" s="54">
        <f t="shared" si="0"/>
        <v>0.494457394114375</v>
      </c>
    </row>
    <row r="48" spans="1:13" x14ac:dyDescent="0.25">
      <c r="A48" s="42" t="s">
        <v>16</v>
      </c>
      <c r="B48" s="47">
        <f>SUM(B2:B47)</f>
        <v>146</v>
      </c>
      <c r="C48" s="47">
        <f>SUM(C2:C47)</f>
        <v>1097</v>
      </c>
      <c r="D48" s="47">
        <f>SUM(D2:D47)</f>
        <v>515948</v>
      </c>
      <c r="E48" s="47">
        <f>SUM(E2:E47)</f>
        <v>1926</v>
      </c>
      <c r="F48" s="63">
        <f t="shared" ref="F48:I48" si="1">SUM(F2:F47)</f>
        <v>0</v>
      </c>
      <c r="G48" s="64">
        <f t="shared" si="1"/>
        <v>866</v>
      </c>
      <c r="H48" s="47">
        <f>SUM(H2:H47)</f>
        <v>2090</v>
      </c>
      <c r="I48" s="47">
        <f t="shared" si="1"/>
        <v>791420</v>
      </c>
      <c r="J48" s="47">
        <f>SUM(J2:J47)</f>
        <v>3575</v>
      </c>
      <c r="K48" s="48">
        <f>SUM(K2:K47)</f>
        <v>1317068</v>
      </c>
      <c r="L48" s="49">
        <f>SUM(L2:L47)</f>
        <v>2566404</v>
      </c>
      <c r="M48" s="45">
        <f t="shared" si="0"/>
        <v>0.51319589589168346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D5C3-FD0A-4027-8169-EDF8429DCE60}">
  <dimension ref="A1:N48"/>
  <sheetViews>
    <sheetView workbookViewId="0">
      <selection sqref="A1:XFD1048576"/>
    </sheetView>
  </sheetViews>
  <sheetFormatPr defaultRowHeight="15" x14ac:dyDescent="0.25"/>
  <cols>
    <col min="1" max="1" width="12.28515625" bestFit="1" customWidth="1"/>
    <col min="2" max="2" width="13.7109375" bestFit="1" customWidth="1"/>
    <col min="3" max="4" width="10.85546875" bestFit="1" customWidth="1"/>
    <col min="5" max="5" width="7.5703125" bestFit="1" customWidth="1"/>
    <col min="6" max="6" width="14.140625" bestFit="1" customWidth="1"/>
    <col min="7" max="7" width="16.140625" bestFit="1" customWidth="1"/>
    <col min="8" max="8" width="10.7109375" customWidth="1"/>
    <col min="9" max="9" width="10.85546875" bestFit="1" customWidth="1"/>
    <col min="10" max="10" width="14" bestFit="1" customWidth="1"/>
    <col min="11" max="11" width="16.140625" bestFit="1" customWidth="1"/>
    <col min="12" max="12" width="17.85546875" bestFit="1" customWidth="1"/>
    <col min="13" max="13" width="15.85546875" bestFit="1" customWidth="1"/>
    <col min="14" max="14" width="17.7109375" customWidth="1"/>
  </cols>
  <sheetData>
    <row r="1" spans="1:14" ht="30" x14ac:dyDescent="0.25">
      <c r="A1" s="40" t="s">
        <v>15</v>
      </c>
      <c r="B1" s="40" t="s">
        <v>449</v>
      </c>
      <c r="C1" s="40" t="s">
        <v>3</v>
      </c>
      <c r="D1" s="40" t="s">
        <v>4</v>
      </c>
      <c r="E1" s="40" t="s">
        <v>5</v>
      </c>
      <c r="F1" s="40" t="s">
        <v>6</v>
      </c>
      <c r="G1" s="40" t="s">
        <v>7</v>
      </c>
      <c r="H1" s="40" t="s">
        <v>8</v>
      </c>
      <c r="I1" s="40" t="s">
        <v>9</v>
      </c>
      <c r="J1" s="40" t="s">
        <v>448</v>
      </c>
      <c r="K1" s="40" t="s">
        <v>11</v>
      </c>
      <c r="L1" s="41" t="s">
        <v>446</v>
      </c>
      <c r="M1" s="40" t="s">
        <v>12</v>
      </c>
      <c r="N1" s="41" t="s">
        <v>13</v>
      </c>
    </row>
    <row r="2" spans="1:14" x14ac:dyDescent="0.25">
      <c r="A2" s="4" t="s">
        <v>17</v>
      </c>
      <c r="B2" s="46">
        <v>2</v>
      </c>
      <c r="C2" s="46">
        <v>0</v>
      </c>
      <c r="D2" s="46">
        <v>1499</v>
      </c>
      <c r="E2" s="46">
        <v>7</v>
      </c>
      <c r="F2" s="46">
        <v>0</v>
      </c>
      <c r="G2" s="46">
        <v>0</v>
      </c>
      <c r="H2" s="46">
        <v>13</v>
      </c>
      <c r="I2" s="46">
        <v>3448</v>
      </c>
      <c r="J2" s="46">
        <v>50</v>
      </c>
      <c r="K2" s="46">
        <v>0</v>
      </c>
      <c r="L2" s="22">
        <f>SUM(B2:K2)</f>
        <v>5019</v>
      </c>
      <c r="M2" s="46">
        <v>8666</v>
      </c>
      <c r="N2" s="35">
        <f t="shared" ref="N2:N48" si="0">L2/M2</f>
        <v>0.57915993537964461</v>
      </c>
    </row>
    <row r="3" spans="1:14" x14ac:dyDescent="0.25">
      <c r="A3" s="4" t="s">
        <v>18</v>
      </c>
      <c r="B3" s="46">
        <v>12</v>
      </c>
      <c r="C3" s="46">
        <v>0</v>
      </c>
      <c r="D3" s="46">
        <v>9591</v>
      </c>
      <c r="E3" s="46">
        <v>41</v>
      </c>
      <c r="F3" s="46">
        <v>0</v>
      </c>
      <c r="G3" s="46">
        <v>0</v>
      </c>
      <c r="H3" s="46">
        <v>101</v>
      </c>
      <c r="I3" s="46">
        <v>22830</v>
      </c>
      <c r="J3" s="46">
        <v>351</v>
      </c>
      <c r="K3" s="46">
        <v>0</v>
      </c>
      <c r="L3" s="22">
        <f t="shared" ref="L3:L47" si="1">SUM(B3:K3)</f>
        <v>32926</v>
      </c>
      <c r="M3" s="46">
        <v>55366</v>
      </c>
      <c r="N3" s="35">
        <f t="shared" si="0"/>
        <v>0.59469710652747176</v>
      </c>
    </row>
    <row r="4" spans="1:14" x14ac:dyDescent="0.25">
      <c r="A4" s="4" t="s">
        <v>19</v>
      </c>
      <c r="B4" s="46">
        <v>1</v>
      </c>
      <c r="C4" s="46">
        <v>0</v>
      </c>
      <c r="D4" s="46">
        <v>848</v>
      </c>
      <c r="E4" s="46">
        <v>1</v>
      </c>
      <c r="F4" s="46">
        <v>0</v>
      </c>
      <c r="G4" s="46">
        <v>0</v>
      </c>
      <c r="H4" s="46">
        <v>2</v>
      </c>
      <c r="I4" s="46">
        <v>268</v>
      </c>
      <c r="J4" s="46">
        <v>26</v>
      </c>
      <c r="K4" s="46">
        <v>0</v>
      </c>
      <c r="L4" s="22">
        <f t="shared" si="1"/>
        <v>1146</v>
      </c>
      <c r="M4" s="46">
        <v>1893</v>
      </c>
      <c r="N4" s="35">
        <f t="shared" si="0"/>
        <v>0.60538827258320127</v>
      </c>
    </row>
    <row r="5" spans="1:14" x14ac:dyDescent="0.25">
      <c r="A5" s="4" t="s">
        <v>20</v>
      </c>
      <c r="B5" s="46">
        <v>10</v>
      </c>
      <c r="C5" s="46">
        <v>0</v>
      </c>
      <c r="D5" s="46">
        <v>6743</v>
      </c>
      <c r="E5" s="46">
        <v>28</v>
      </c>
      <c r="F5" s="46">
        <v>0</v>
      </c>
      <c r="G5" s="46">
        <v>0</v>
      </c>
      <c r="H5" s="46">
        <v>50</v>
      </c>
      <c r="I5" s="46">
        <v>27856</v>
      </c>
      <c r="J5" s="46">
        <v>330</v>
      </c>
      <c r="K5" s="46">
        <v>0</v>
      </c>
      <c r="L5" s="22">
        <f t="shared" si="1"/>
        <v>35017</v>
      </c>
      <c r="M5" s="46">
        <v>63886</v>
      </c>
      <c r="N5" s="35">
        <f t="shared" si="0"/>
        <v>0.54811695833202889</v>
      </c>
    </row>
    <row r="6" spans="1:14" x14ac:dyDescent="0.25">
      <c r="A6" s="4" t="s">
        <v>21</v>
      </c>
      <c r="B6" s="46">
        <v>0</v>
      </c>
      <c r="C6" s="46">
        <v>0</v>
      </c>
      <c r="D6" s="46">
        <v>1624</v>
      </c>
      <c r="E6" s="46">
        <v>3</v>
      </c>
      <c r="F6" s="46">
        <v>0</v>
      </c>
      <c r="G6" s="46">
        <v>0</v>
      </c>
      <c r="H6" s="46">
        <v>6</v>
      </c>
      <c r="I6" s="46">
        <v>847</v>
      </c>
      <c r="J6" s="46">
        <v>55</v>
      </c>
      <c r="K6" s="46">
        <v>0</v>
      </c>
      <c r="L6" s="22">
        <f t="shared" si="1"/>
        <v>2535</v>
      </c>
      <c r="M6" s="46">
        <v>4061</v>
      </c>
      <c r="N6" s="35">
        <f t="shared" si="0"/>
        <v>0.62423048510219159</v>
      </c>
    </row>
    <row r="7" spans="1:14" x14ac:dyDescent="0.25">
      <c r="A7" s="4" t="s">
        <v>22</v>
      </c>
      <c r="B7" s="46">
        <v>3</v>
      </c>
      <c r="C7" s="46">
        <v>0</v>
      </c>
      <c r="D7" s="46">
        <v>1638</v>
      </c>
      <c r="E7" s="46">
        <v>4</v>
      </c>
      <c r="F7" s="46">
        <v>0</v>
      </c>
      <c r="G7" s="46">
        <v>0</v>
      </c>
      <c r="H7" s="46">
        <v>10</v>
      </c>
      <c r="I7" s="46">
        <v>2238</v>
      </c>
      <c r="J7" s="46">
        <v>74</v>
      </c>
      <c r="K7" s="46">
        <v>0</v>
      </c>
      <c r="L7" s="22">
        <f t="shared" si="1"/>
        <v>3967</v>
      </c>
      <c r="M7" s="46">
        <v>6427</v>
      </c>
      <c r="N7" s="35">
        <f t="shared" si="0"/>
        <v>0.61723976972148753</v>
      </c>
    </row>
    <row r="8" spans="1:14" x14ac:dyDescent="0.25">
      <c r="A8" s="4" t="s">
        <v>23</v>
      </c>
      <c r="B8" s="46">
        <v>6</v>
      </c>
      <c r="C8" s="46">
        <v>0</v>
      </c>
      <c r="D8" s="46">
        <v>12425</v>
      </c>
      <c r="E8" s="46">
        <v>61</v>
      </c>
      <c r="F8" s="46">
        <v>0</v>
      </c>
      <c r="G8" s="46">
        <v>0</v>
      </c>
      <c r="H8" s="46">
        <v>88</v>
      </c>
      <c r="I8" s="46">
        <v>26435</v>
      </c>
      <c r="J8" s="46">
        <v>312</v>
      </c>
      <c r="K8" s="46">
        <v>0</v>
      </c>
      <c r="L8" s="22">
        <f t="shared" si="1"/>
        <v>39327</v>
      </c>
      <c r="M8" s="46">
        <v>72326</v>
      </c>
      <c r="N8" s="35">
        <f t="shared" si="0"/>
        <v>0.54374637059978426</v>
      </c>
    </row>
    <row r="9" spans="1:14" x14ac:dyDescent="0.25">
      <c r="A9" s="4" t="s">
        <v>24</v>
      </c>
      <c r="B9" s="46">
        <v>13</v>
      </c>
      <c r="C9" s="46">
        <v>0</v>
      </c>
      <c r="D9" s="46">
        <v>14142</v>
      </c>
      <c r="E9" s="46">
        <v>98</v>
      </c>
      <c r="F9" s="46">
        <v>0</v>
      </c>
      <c r="G9" s="46">
        <v>0</v>
      </c>
      <c r="H9" s="46">
        <v>129</v>
      </c>
      <c r="I9" s="46">
        <v>24653</v>
      </c>
      <c r="J9" s="46">
        <v>701</v>
      </c>
      <c r="K9" s="46">
        <v>0</v>
      </c>
      <c r="L9" s="22">
        <f t="shared" si="1"/>
        <v>39736</v>
      </c>
      <c r="M9" s="46">
        <v>72067</v>
      </c>
      <c r="N9" s="35">
        <f t="shared" si="0"/>
        <v>0.55137580307214118</v>
      </c>
    </row>
    <row r="10" spans="1:14" x14ac:dyDescent="0.25">
      <c r="A10" s="4" t="s">
        <v>25</v>
      </c>
      <c r="B10" s="46">
        <v>2</v>
      </c>
      <c r="C10" s="46">
        <v>0</v>
      </c>
      <c r="D10" s="46">
        <v>1398</v>
      </c>
      <c r="E10" s="46">
        <v>8</v>
      </c>
      <c r="F10" s="46">
        <v>0</v>
      </c>
      <c r="G10" s="46">
        <v>0</v>
      </c>
      <c r="H10" s="46">
        <v>7</v>
      </c>
      <c r="I10" s="46">
        <v>1478</v>
      </c>
      <c r="J10" s="46">
        <v>49</v>
      </c>
      <c r="K10" s="46">
        <v>0</v>
      </c>
      <c r="L10" s="22">
        <f t="shared" si="1"/>
        <v>2942</v>
      </c>
      <c r="M10" s="46">
        <v>5707</v>
      </c>
      <c r="N10" s="35">
        <f t="shared" si="0"/>
        <v>0.51550727177150868</v>
      </c>
    </row>
    <row r="11" spans="1:14" x14ac:dyDescent="0.25">
      <c r="A11" s="4" t="s">
        <v>26</v>
      </c>
      <c r="B11" s="46">
        <v>26</v>
      </c>
      <c r="C11" s="46">
        <v>0</v>
      </c>
      <c r="D11" s="46">
        <v>35004</v>
      </c>
      <c r="E11" s="46">
        <v>161</v>
      </c>
      <c r="F11" s="46">
        <v>0</v>
      </c>
      <c r="G11" s="46">
        <v>0</v>
      </c>
      <c r="H11" s="46">
        <v>227</v>
      </c>
      <c r="I11" s="46">
        <v>37868</v>
      </c>
      <c r="J11" s="46">
        <v>867</v>
      </c>
      <c r="K11" s="46">
        <v>0</v>
      </c>
      <c r="L11" s="22">
        <f t="shared" si="1"/>
        <v>74153</v>
      </c>
      <c r="M11" s="46">
        <v>154386</v>
      </c>
      <c r="N11" s="35">
        <f t="shared" si="0"/>
        <v>0.4803090953842965</v>
      </c>
    </row>
    <row r="12" spans="1:14" x14ac:dyDescent="0.25">
      <c r="A12" s="4" t="s">
        <v>27</v>
      </c>
      <c r="B12" s="46">
        <v>0</v>
      </c>
      <c r="C12" s="46">
        <v>0</v>
      </c>
      <c r="D12" s="46">
        <v>2037</v>
      </c>
      <c r="E12" s="46">
        <v>12</v>
      </c>
      <c r="F12" s="46">
        <v>0</v>
      </c>
      <c r="G12" s="46">
        <v>0</v>
      </c>
      <c r="H12" s="46">
        <v>16</v>
      </c>
      <c r="I12" s="46">
        <v>8346</v>
      </c>
      <c r="J12" s="46">
        <v>109</v>
      </c>
      <c r="K12" s="46">
        <v>0</v>
      </c>
      <c r="L12" s="22">
        <f t="shared" si="1"/>
        <v>10520</v>
      </c>
      <c r="M12" s="46">
        <v>16281</v>
      </c>
      <c r="N12" s="35">
        <f t="shared" si="0"/>
        <v>0.64615195626804245</v>
      </c>
    </row>
    <row r="13" spans="1:14" x14ac:dyDescent="0.25">
      <c r="A13" s="4" t="s">
        <v>28</v>
      </c>
      <c r="B13" s="46">
        <v>0</v>
      </c>
      <c r="C13" s="46">
        <v>0</v>
      </c>
      <c r="D13" s="46">
        <v>2014</v>
      </c>
      <c r="E13" s="46">
        <v>8</v>
      </c>
      <c r="F13" s="46">
        <v>0</v>
      </c>
      <c r="G13" s="46">
        <v>0</v>
      </c>
      <c r="H13" s="46">
        <v>8</v>
      </c>
      <c r="I13" s="46">
        <v>3049</v>
      </c>
      <c r="J13" s="46">
        <v>79</v>
      </c>
      <c r="K13" s="46">
        <v>0</v>
      </c>
      <c r="L13" s="22">
        <f t="shared" si="1"/>
        <v>5158</v>
      </c>
      <c r="M13" s="46">
        <v>9719</v>
      </c>
      <c r="N13" s="35">
        <f t="shared" si="0"/>
        <v>0.53071303632060907</v>
      </c>
    </row>
    <row r="14" spans="1:14" x14ac:dyDescent="0.25">
      <c r="A14" s="4" t="s">
        <v>29</v>
      </c>
      <c r="B14" s="46">
        <v>2</v>
      </c>
      <c r="C14" s="46">
        <v>0</v>
      </c>
      <c r="D14" s="46">
        <v>2679</v>
      </c>
      <c r="E14" s="46">
        <v>8</v>
      </c>
      <c r="F14" s="46">
        <v>0</v>
      </c>
      <c r="G14" s="46">
        <v>0</v>
      </c>
      <c r="H14" s="46">
        <v>15</v>
      </c>
      <c r="I14" s="46">
        <v>3802</v>
      </c>
      <c r="J14" s="46">
        <v>175</v>
      </c>
      <c r="K14" s="46">
        <v>0</v>
      </c>
      <c r="L14" s="22">
        <f t="shared" si="1"/>
        <v>6681</v>
      </c>
      <c r="M14" s="46">
        <v>12776</v>
      </c>
      <c r="N14" s="35">
        <f t="shared" si="0"/>
        <v>0.52293362554790235</v>
      </c>
    </row>
    <row r="15" spans="1:14" x14ac:dyDescent="0.25">
      <c r="A15" s="4" t="s">
        <v>30</v>
      </c>
      <c r="B15" s="46">
        <v>4</v>
      </c>
      <c r="C15" s="46">
        <v>0</v>
      </c>
      <c r="D15" s="46">
        <v>3429</v>
      </c>
      <c r="E15" s="46">
        <v>16</v>
      </c>
      <c r="F15" s="46">
        <v>0</v>
      </c>
      <c r="G15" s="46">
        <v>0</v>
      </c>
      <c r="H15" s="46">
        <v>19</v>
      </c>
      <c r="I15" s="46">
        <v>3431</v>
      </c>
      <c r="J15" s="46">
        <v>114</v>
      </c>
      <c r="K15" s="46">
        <v>0</v>
      </c>
      <c r="L15" s="22">
        <f t="shared" si="1"/>
        <v>7013</v>
      </c>
      <c r="M15" s="46">
        <v>11635</v>
      </c>
      <c r="N15" s="35">
        <f t="shared" si="0"/>
        <v>0.60275032230339498</v>
      </c>
    </row>
    <row r="16" spans="1:14" x14ac:dyDescent="0.25">
      <c r="A16" s="4" t="s">
        <v>31</v>
      </c>
      <c r="B16" s="46">
        <v>3</v>
      </c>
      <c r="C16" s="46">
        <v>0</v>
      </c>
      <c r="D16" s="46">
        <v>2840</v>
      </c>
      <c r="E16" s="46">
        <v>18</v>
      </c>
      <c r="F16" s="46">
        <v>0</v>
      </c>
      <c r="G16" s="46">
        <v>0</v>
      </c>
      <c r="H16" s="46">
        <v>15</v>
      </c>
      <c r="I16" s="46">
        <v>4071</v>
      </c>
      <c r="J16" s="46">
        <v>113</v>
      </c>
      <c r="K16" s="46">
        <v>0</v>
      </c>
      <c r="L16" s="22">
        <f t="shared" si="1"/>
        <v>7060</v>
      </c>
      <c r="M16" s="46">
        <v>12775</v>
      </c>
      <c r="N16" s="35">
        <f t="shared" si="0"/>
        <v>0.55264187866927594</v>
      </c>
    </row>
    <row r="17" spans="1:14" x14ac:dyDescent="0.25">
      <c r="A17" s="4" t="s">
        <v>32</v>
      </c>
      <c r="B17" s="46">
        <v>4</v>
      </c>
      <c r="C17" s="46">
        <v>0</v>
      </c>
      <c r="D17" s="46">
        <v>5615</v>
      </c>
      <c r="E17" s="46">
        <v>17</v>
      </c>
      <c r="F17" s="46">
        <v>0</v>
      </c>
      <c r="G17" s="46">
        <v>0</v>
      </c>
      <c r="H17" s="46">
        <v>14</v>
      </c>
      <c r="I17" s="46">
        <v>7143</v>
      </c>
      <c r="J17" s="46">
        <v>156</v>
      </c>
      <c r="K17" s="46">
        <v>0</v>
      </c>
      <c r="L17" s="22">
        <f t="shared" si="1"/>
        <v>12949</v>
      </c>
      <c r="M17" s="46">
        <v>20313</v>
      </c>
      <c r="N17" s="35">
        <f t="shared" si="0"/>
        <v>0.6374735391128834</v>
      </c>
    </row>
    <row r="18" spans="1:14" x14ac:dyDescent="0.25">
      <c r="A18" s="4" t="s">
        <v>33</v>
      </c>
      <c r="B18" s="46">
        <v>3</v>
      </c>
      <c r="C18" s="46">
        <v>0</v>
      </c>
      <c r="D18" s="46">
        <v>2245</v>
      </c>
      <c r="E18" s="46">
        <v>7</v>
      </c>
      <c r="F18" s="46">
        <v>22</v>
      </c>
      <c r="G18" s="46">
        <v>0</v>
      </c>
      <c r="H18" s="46">
        <v>9</v>
      </c>
      <c r="I18" s="46">
        <v>1799</v>
      </c>
      <c r="J18" s="46">
        <v>96</v>
      </c>
      <c r="K18" s="46">
        <v>0</v>
      </c>
      <c r="L18" s="22">
        <f t="shared" si="1"/>
        <v>4181</v>
      </c>
      <c r="M18" s="46">
        <v>8072</v>
      </c>
      <c r="N18" s="35">
        <f t="shared" si="0"/>
        <v>0.51796333002973238</v>
      </c>
    </row>
    <row r="19" spans="1:14" x14ac:dyDescent="0.25">
      <c r="A19" s="4" t="s">
        <v>34</v>
      </c>
      <c r="B19" s="46">
        <v>10</v>
      </c>
      <c r="C19" s="46">
        <v>0</v>
      </c>
      <c r="D19" s="46">
        <v>9373</v>
      </c>
      <c r="E19" s="46">
        <v>52</v>
      </c>
      <c r="F19" s="46">
        <v>0</v>
      </c>
      <c r="G19" s="46">
        <v>0</v>
      </c>
      <c r="H19" s="46">
        <v>86</v>
      </c>
      <c r="I19" s="46">
        <v>15261</v>
      </c>
      <c r="J19" s="46">
        <v>344</v>
      </c>
      <c r="K19" s="46">
        <v>0</v>
      </c>
      <c r="L19" s="22">
        <f t="shared" si="1"/>
        <v>25126</v>
      </c>
      <c r="M19" s="46">
        <v>50159</v>
      </c>
      <c r="N19" s="35">
        <f t="shared" si="0"/>
        <v>0.50092705197472043</v>
      </c>
    </row>
    <row r="20" spans="1:14" x14ac:dyDescent="0.25">
      <c r="A20" s="4" t="s">
        <v>35</v>
      </c>
      <c r="B20" s="46">
        <v>2</v>
      </c>
      <c r="C20" s="46">
        <v>0</v>
      </c>
      <c r="D20" s="46">
        <v>1780</v>
      </c>
      <c r="E20" s="46">
        <v>7</v>
      </c>
      <c r="F20" s="46">
        <v>0</v>
      </c>
      <c r="G20" s="46">
        <v>0</v>
      </c>
      <c r="H20" s="46">
        <v>4</v>
      </c>
      <c r="I20" s="46">
        <v>3527</v>
      </c>
      <c r="J20" s="46">
        <v>57</v>
      </c>
      <c r="K20" s="46">
        <v>0</v>
      </c>
      <c r="L20" s="22">
        <f t="shared" si="1"/>
        <v>5377</v>
      </c>
      <c r="M20" s="46">
        <v>8922</v>
      </c>
      <c r="N20" s="35">
        <f t="shared" si="0"/>
        <v>0.60266756332660842</v>
      </c>
    </row>
    <row r="21" spans="1:14" x14ac:dyDescent="0.25">
      <c r="A21" s="4" t="s">
        <v>36</v>
      </c>
      <c r="B21" s="46">
        <v>1</v>
      </c>
      <c r="C21" s="46">
        <v>0</v>
      </c>
      <c r="D21" s="46">
        <v>1868</v>
      </c>
      <c r="E21" s="46">
        <v>19</v>
      </c>
      <c r="F21" s="46">
        <v>0</v>
      </c>
      <c r="G21" s="46">
        <v>0</v>
      </c>
      <c r="H21" s="46">
        <v>21</v>
      </c>
      <c r="I21" s="46">
        <v>1243</v>
      </c>
      <c r="J21" s="46">
        <v>121</v>
      </c>
      <c r="K21" s="46">
        <v>0</v>
      </c>
      <c r="L21" s="22">
        <f t="shared" si="1"/>
        <v>3273</v>
      </c>
      <c r="M21" s="46">
        <v>8569</v>
      </c>
      <c r="N21" s="35">
        <f t="shared" si="0"/>
        <v>0.38195822149609054</v>
      </c>
    </row>
    <row r="22" spans="1:14" x14ac:dyDescent="0.25">
      <c r="A22" s="4" t="s">
        <v>37</v>
      </c>
      <c r="B22" s="46">
        <v>10</v>
      </c>
      <c r="C22" s="46">
        <v>0</v>
      </c>
      <c r="D22" s="46">
        <v>10709</v>
      </c>
      <c r="E22" s="46">
        <v>41</v>
      </c>
      <c r="F22" s="46">
        <v>0</v>
      </c>
      <c r="G22" s="46">
        <v>0</v>
      </c>
      <c r="H22" s="46">
        <v>89</v>
      </c>
      <c r="I22" s="46">
        <v>13163</v>
      </c>
      <c r="J22" s="46">
        <v>399</v>
      </c>
      <c r="K22" s="46">
        <v>0</v>
      </c>
      <c r="L22" s="22">
        <f t="shared" si="1"/>
        <v>24411</v>
      </c>
      <c r="M22" s="46">
        <v>41893</v>
      </c>
      <c r="N22" s="35">
        <f t="shared" si="0"/>
        <v>0.58269878022581334</v>
      </c>
    </row>
    <row r="23" spans="1:14" x14ac:dyDescent="0.25">
      <c r="A23" s="4" t="s">
        <v>38</v>
      </c>
      <c r="B23" s="46">
        <v>5</v>
      </c>
      <c r="C23" s="46">
        <v>0</v>
      </c>
      <c r="D23" s="46">
        <v>5945</v>
      </c>
      <c r="E23" s="46">
        <v>34</v>
      </c>
      <c r="F23" s="46">
        <v>0</v>
      </c>
      <c r="G23" s="46">
        <v>0</v>
      </c>
      <c r="H23" s="46">
        <v>31</v>
      </c>
      <c r="I23" s="46">
        <v>10160</v>
      </c>
      <c r="J23" s="46">
        <v>135</v>
      </c>
      <c r="K23" s="46">
        <v>0</v>
      </c>
      <c r="L23" s="22">
        <f t="shared" si="1"/>
        <v>16310</v>
      </c>
      <c r="M23" s="46">
        <v>27750</v>
      </c>
      <c r="N23" s="35">
        <f t="shared" si="0"/>
        <v>0.58774774774774774</v>
      </c>
    </row>
    <row r="24" spans="1:14" x14ac:dyDescent="0.25">
      <c r="A24" s="4" t="s">
        <v>39</v>
      </c>
      <c r="B24" s="46">
        <v>30</v>
      </c>
      <c r="C24" s="46">
        <v>0</v>
      </c>
      <c r="D24" s="46">
        <v>27447</v>
      </c>
      <c r="E24" s="46">
        <v>139</v>
      </c>
      <c r="F24" s="46">
        <v>22</v>
      </c>
      <c r="G24" s="46">
        <v>0</v>
      </c>
      <c r="H24" s="46">
        <v>224</v>
      </c>
      <c r="I24" s="46">
        <v>61207</v>
      </c>
      <c r="J24" s="46">
        <v>820</v>
      </c>
      <c r="K24" s="46">
        <v>0</v>
      </c>
      <c r="L24" s="22">
        <f t="shared" si="1"/>
        <v>89889</v>
      </c>
      <c r="M24" s="46">
        <v>179296</v>
      </c>
      <c r="N24" s="35">
        <f t="shared" si="0"/>
        <v>0.50134414599321797</v>
      </c>
    </row>
    <row r="25" spans="1:14" x14ac:dyDescent="0.25">
      <c r="A25" s="4" t="s">
        <v>40</v>
      </c>
      <c r="B25" s="46">
        <v>2</v>
      </c>
      <c r="C25" s="46">
        <v>0</v>
      </c>
      <c r="D25" s="46">
        <v>3782</v>
      </c>
      <c r="E25" s="46">
        <v>16</v>
      </c>
      <c r="F25" s="46">
        <v>0</v>
      </c>
      <c r="G25" s="46">
        <v>0</v>
      </c>
      <c r="H25" s="46">
        <v>20</v>
      </c>
      <c r="I25" s="46">
        <v>8440</v>
      </c>
      <c r="J25" s="46">
        <v>177</v>
      </c>
      <c r="K25" s="46">
        <v>0</v>
      </c>
      <c r="L25" s="22">
        <f t="shared" si="1"/>
        <v>12437</v>
      </c>
      <c r="M25" s="46">
        <v>22020</v>
      </c>
      <c r="N25" s="35">
        <f t="shared" si="0"/>
        <v>0.56480472297910989</v>
      </c>
    </row>
    <row r="26" spans="1:14" x14ac:dyDescent="0.25">
      <c r="A26" s="4" t="s">
        <v>41</v>
      </c>
      <c r="B26" s="46">
        <v>3</v>
      </c>
      <c r="C26" s="46">
        <v>0</v>
      </c>
      <c r="D26" s="46">
        <v>1723</v>
      </c>
      <c r="E26" s="46">
        <v>9</v>
      </c>
      <c r="F26" s="46">
        <v>0</v>
      </c>
      <c r="G26" s="46">
        <v>0</v>
      </c>
      <c r="H26" s="46">
        <v>9</v>
      </c>
      <c r="I26" s="46">
        <v>823</v>
      </c>
      <c r="J26" s="46">
        <v>85</v>
      </c>
      <c r="K26" s="46">
        <v>0</v>
      </c>
      <c r="L26" s="22">
        <f t="shared" si="1"/>
        <v>2652</v>
      </c>
      <c r="M26" s="46">
        <v>5812</v>
      </c>
      <c r="N26" s="35">
        <f t="shared" si="0"/>
        <v>0.45629731589814176</v>
      </c>
    </row>
    <row r="27" spans="1:14" x14ac:dyDescent="0.25">
      <c r="A27" s="4" t="s">
        <v>42</v>
      </c>
      <c r="B27" s="46">
        <v>25</v>
      </c>
      <c r="C27" s="46">
        <v>0</v>
      </c>
      <c r="D27" s="46">
        <v>19455</v>
      </c>
      <c r="E27" s="46">
        <v>98</v>
      </c>
      <c r="F27" s="46">
        <v>6</v>
      </c>
      <c r="G27" s="46">
        <v>0</v>
      </c>
      <c r="H27" s="46">
        <v>173</v>
      </c>
      <c r="I27" s="46">
        <v>64628</v>
      </c>
      <c r="J27" s="46">
        <v>766</v>
      </c>
      <c r="K27" s="46">
        <v>0</v>
      </c>
      <c r="L27" s="22">
        <f t="shared" si="1"/>
        <v>85151</v>
      </c>
      <c r="M27" s="46">
        <v>134795</v>
      </c>
      <c r="N27" s="35">
        <f t="shared" si="0"/>
        <v>0.63170740754479027</v>
      </c>
    </row>
    <row r="28" spans="1:14" x14ac:dyDescent="0.25">
      <c r="A28" s="4" t="s">
        <v>43</v>
      </c>
      <c r="B28" s="46">
        <v>1</v>
      </c>
      <c r="C28" s="46">
        <v>0</v>
      </c>
      <c r="D28" s="46">
        <v>2546</v>
      </c>
      <c r="E28" s="46">
        <v>10</v>
      </c>
      <c r="F28" s="46">
        <v>0</v>
      </c>
      <c r="G28" s="46">
        <v>0</v>
      </c>
      <c r="H28" s="46">
        <v>17</v>
      </c>
      <c r="I28" s="46">
        <v>3266</v>
      </c>
      <c r="J28" s="46">
        <v>103</v>
      </c>
      <c r="K28" s="46">
        <v>0</v>
      </c>
      <c r="L28" s="22">
        <f t="shared" si="1"/>
        <v>5943</v>
      </c>
      <c r="M28" s="46">
        <v>11278</v>
      </c>
      <c r="N28" s="35">
        <f t="shared" si="0"/>
        <v>0.5269551338889874</v>
      </c>
    </row>
    <row r="29" spans="1:14" x14ac:dyDescent="0.25">
      <c r="A29" s="4" t="s">
        <v>44</v>
      </c>
      <c r="B29" s="46">
        <v>3</v>
      </c>
      <c r="C29" s="46">
        <v>0</v>
      </c>
      <c r="D29" s="46">
        <v>3850</v>
      </c>
      <c r="E29" s="46">
        <v>15</v>
      </c>
      <c r="F29" s="46">
        <v>0</v>
      </c>
      <c r="G29" s="46">
        <v>0</v>
      </c>
      <c r="H29" s="46">
        <v>30</v>
      </c>
      <c r="I29" s="46">
        <v>7285</v>
      </c>
      <c r="J29" s="46">
        <v>159</v>
      </c>
      <c r="K29" s="46">
        <v>0</v>
      </c>
      <c r="L29" s="22">
        <f t="shared" si="1"/>
        <v>11342</v>
      </c>
      <c r="M29" s="46">
        <v>22600</v>
      </c>
      <c r="N29" s="35">
        <f t="shared" si="0"/>
        <v>0.50185840707964602</v>
      </c>
    </row>
    <row r="30" spans="1:14" x14ac:dyDescent="0.25">
      <c r="A30" s="4" t="s">
        <v>45</v>
      </c>
      <c r="B30" s="46">
        <v>9</v>
      </c>
      <c r="C30" s="46">
        <v>0</v>
      </c>
      <c r="D30" s="46">
        <v>5999</v>
      </c>
      <c r="E30" s="46">
        <v>24</v>
      </c>
      <c r="F30" s="46">
        <v>52</v>
      </c>
      <c r="G30" s="46">
        <v>0</v>
      </c>
      <c r="H30" s="46">
        <v>49</v>
      </c>
      <c r="I30" s="46">
        <v>13756</v>
      </c>
      <c r="J30" s="46">
        <v>171</v>
      </c>
      <c r="K30" s="46">
        <v>0</v>
      </c>
      <c r="L30" s="22">
        <f t="shared" si="1"/>
        <v>20060</v>
      </c>
      <c r="M30" s="46">
        <v>34884</v>
      </c>
      <c r="N30" s="35">
        <f t="shared" si="0"/>
        <v>0.57504873294346981</v>
      </c>
    </row>
    <row r="31" spans="1:14" x14ac:dyDescent="0.25">
      <c r="A31" s="4" t="s">
        <v>46</v>
      </c>
      <c r="B31" s="46">
        <v>2</v>
      </c>
      <c r="C31" s="46">
        <v>0</v>
      </c>
      <c r="D31" s="46">
        <v>3114</v>
      </c>
      <c r="E31" s="46">
        <v>27</v>
      </c>
      <c r="F31" s="46">
        <v>0</v>
      </c>
      <c r="G31" s="46">
        <v>0</v>
      </c>
      <c r="H31" s="46">
        <v>33</v>
      </c>
      <c r="I31" s="46">
        <v>8420</v>
      </c>
      <c r="J31" s="46">
        <v>172</v>
      </c>
      <c r="K31" s="46">
        <v>0</v>
      </c>
      <c r="L31" s="22">
        <f t="shared" si="1"/>
        <v>11768</v>
      </c>
      <c r="M31" s="46">
        <v>20000</v>
      </c>
      <c r="N31" s="35">
        <f t="shared" si="0"/>
        <v>0.58840000000000003</v>
      </c>
    </row>
    <row r="32" spans="1:14" x14ac:dyDescent="0.25">
      <c r="A32" s="4" t="s">
        <v>47</v>
      </c>
      <c r="B32" s="46">
        <v>4</v>
      </c>
      <c r="C32" s="46">
        <v>0</v>
      </c>
      <c r="D32" s="46">
        <v>2374</v>
      </c>
      <c r="E32" s="46">
        <v>6</v>
      </c>
      <c r="F32" s="46">
        <v>0</v>
      </c>
      <c r="G32" s="46">
        <v>0</v>
      </c>
      <c r="H32" s="46">
        <v>7</v>
      </c>
      <c r="I32" s="46">
        <v>929</v>
      </c>
      <c r="J32" s="46">
        <v>69</v>
      </c>
      <c r="K32" s="46">
        <v>0</v>
      </c>
      <c r="L32" s="22">
        <f t="shared" si="1"/>
        <v>3389</v>
      </c>
      <c r="M32" s="46">
        <v>5350</v>
      </c>
      <c r="N32" s="35">
        <f t="shared" si="0"/>
        <v>0.63345794392523369</v>
      </c>
    </row>
    <row r="33" spans="1:14" x14ac:dyDescent="0.25">
      <c r="A33" s="4" t="s">
        <v>48</v>
      </c>
      <c r="B33" s="46">
        <v>21</v>
      </c>
      <c r="C33" s="46">
        <v>0</v>
      </c>
      <c r="D33" s="46">
        <v>12143</v>
      </c>
      <c r="E33" s="46">
        <v>64</v>
      </c>
      <c r="F33" s="46">
        <v>0</v>
      </c>
      <c r="G33" s="46">
        <v>0</v>
      </c>
      <c r="H33" s="46">
        <v>131</v>
      </c>
      <c r="I33" s="46">
        <v>34699</v>
      </c>
      <c r="J33" s="46">
        <v>547</v>
      </c>
      <c r="K33" s="46">
        <v>0</v>
      </c>
      <c r="L33" s="22">
        <f t="shared" si="1"/>
        <v>47605</v>
      </c>
      <c r="M33" s="46">
        <v>100352</v>
      </c>
      <c r="N33" s="35">
        <f t="shared" si="0"/>
        <v>0.47438018176020408</v>
      </c>
    </row>
    <row r="34" spans="1:14" x14ac:dyDescent="0.25">
      <c r="A34" s="4" t="s">
        <v>50</v>
      </c>
      <c r="B34" s="46">
        <v>2</v>
      </c>
      <c r="C34" s="46">
        <v>0</v>
      </c>
      <c r="D34" s="46">
        <v>3044</v>
      </c>
      <c r="E34" s="46">
        <v>9</v>
      </c>
      <c r="F34" s="46">
        <v>0</v>
      </c>
      <c r="G34" s="46">
        <v>0</v>
      </c>
      <c r="H34" s="46">
        <v>16</v>
      </c>
      <c r="I34" s="46">
        <v>1894</v>
      </c>
      <c r="J34" s="46">
        <v>117</v>
      </c>
      <c r="K34" s="46">
        <v>0</v>
      </c>
      <c r="L34" s="22">
        <f t="shared" si="1"/>
        <v>5082</v>
      </c>
      <c r="M34" s="46">
        <v>8588</v>
      </c>
      <c r="N34" s="35">
        <f t="shared" si="0"/>
        <v>0.59175593851886354</v>
      </c>
    </row>
    <row r="35" spans="1:14" x14ac:dyDescent="0.25">
      <c r="A35" s="4" t="s">
        <v>51</v>
      </c>
      <c r="B35" s="46">
        <v>2</v>
      </c>
      <c r="C35" s="46">
        <v>0</v>
      </c>
      <c r="D35" s="46">
        <v>2148</v>
      </c>
      <c r="E35" s="46">
        <v>8</v>
      </c>
      <c r="F35" s="46">
        <v>1</v>
      </c>
      <c r="G35" s="46">
        <v>0</v>
      </c>
      <c r="H35" s="46">
        <v>15</v>
      </c>
      <c r="I35" s="46">
        <v>1713</v>
      </c>
      <c r="J35" s="46">
        <v>104</v>
      </c>
      <c r="K35" s="46">
        <v>0</v>
      </c>
      <c r="L35" s="22">
        <f t="shared" si="1"/>
        <v>3991</v>
      </c>
      <c r="M35" s="46">
        <v>6645</v>
      </c>
      <c r="N35" s="35">
        <f t="shared" si="0"/>
        <v>0.60060195635816405</v>
      </c>
    </row>
    <row r="36" spans="1:14" x14ac:dyDescent="0.25">
      <c r="A36" s="4" t="s">
        <v>49</v>
      </c>
      <c r="B36" s="46">
        <v>2</v>
      </c>
      <c r="C36" s="46">
        <v>0</v>
      </c>
      <c r="D36" s="46">
        <v>1145</v>
      </c>
      <c r="E36" s="46">
        <v>3</v>
      </c>
      <c r="F36" s="46">
        <v>0</v>
      </c>
      <c r="G36" s="46">
        <v>0</v>
      </c>
      <c r="H36" s="46">
        <v>15</v>
      </c>
      <c r="I36" s="46">
        <v>1557</v>
      </c>
      <c r="J36" s="46">
        <v>23</v>
      </c>
      <c r="K36" s="46">
        <v>0</v>
      </c>
      <c r="L36" s="22">
        <f t="shared" si="1"/>
        <v>2745</v>
      </c>
      <c r="M36" s="46">
        <v>4636</v>
      </c>
      <c r="N36" s="35">
        <f t="shared" si="0"/>
        <v>0.59210526315789469</v>
      </c>
    </row>
    <row r="37" spans="1:14" x14ac:dyDescent="0.25">
      <c r="A37" s="4" t="s">
        <v>52</v>
      </c>
      <c r="B37" s="46">
        <v>3</v>
      </c>
      <c r="C37" s="46">
        <v>0</v>
      </c>
      <c r="D37" s="46">
        <v>102</v>
      </c>
      <c r="E37" s="46">
        <v>2203</v>
      </c>
      <c r="F37" s="46">
        <v>0</v>
      </c>
      <c r="G37" s="46">
        <v>0</v>
      </c>
      <c r="H37" s="46">
        <v>13</v>
      </c>
      <c r="I37" s="46">
        <v>22</v>
      </c>
      <c r="J37" s="46">
        <v>4006</v>
      </c>
      <c r="K37" s="46">
        <v>0</v>
      </c>
      <c r="L37" s="22">
        <f t="shared" si="1"/>
        <v>6349</v>
      </c>
      <c r="M37" s="46">
        <v>12942</v>
      </c>
      <c r="N37" s="35">
        <f t="shared" si="0"/>
        <v>0.49057332715190849</v>
      </c>
    </row>
    <row r="38" spans="1:14" x14ac:dyDescent="0.25">
      <c r="A38" s="4" t="s">
        <v>53</v>
      </c>
      <c r="B38" s="46">
        <v>4</v>
      </c>
      <c r="C38" s="46">
        <v>0</v>
      </c>
      <c r="D38" s="46">
        <v>2366</v>
      </c>
      <c r="E38" s="46">
        <v>23</v>
      </c>
      <c r="F38" s="46">
        <v>0</v>
      </c>
      <c r="G38" s="46">
        <v>0</v>
      </c>
      <c r="H38" s="46">
        <v>26</v>
      </c>
      <c r="I38" s="46">
        <v>12135</v>
      </c>
      <c r="J38" s="46">
        <v>127</v>
      </c>
      <c r="K38" s="46">
        <v>0</v>
      </c>
      <c r="L38" s="22">
        <f t="shared" si="1"/>
        <v>14681</v>
      </c>
      <c r="M38" s="46">
        <v>29203</v>
      </c>
      <c r="N38" s="35">
        <f t="shared" si="0"/>
        <v>0.50272232304900177</v>
      </c>
    </row>
    <row r="39" spans="1:14" x14ac:dyDescent="0.25">
      <c r="A39" s="4" t="s">
        <v>54</v>
      </c>
      <c r="B39" s="46">
        <v>4</v>
      </c>
      <c r="C39" s="46">
        <v>0</v>
      </c>
      <c r="D39" s="46">
        <v>12149</v>
      </c>
      <c r="E39" s="46">
        <v>18</v>
      </c>
      <c r="F39" s="46">
        <v>0</v>
      </c>
      <c r="G39" s="46">
        <v>0</v>
      </c>
      <c r="H39" s="46">
        <v>40</v>
      </c>
      <c r="I39" s="46">
        <v>5487</v>
      </c>
      <c r="J39" s="46">
        <v>290</v>
      </c>
      <c r="K39" s="46">
        <v>0</v>
      </c>
      <c r="L39" s="22">
        <f t="shared" si="1"/>
        <v>17988</v>
      </c>
      <c r="M39" s="46">
        <v>26534</v>
      </c>
      <c r="N39" s="35">
        <f t="shared" si="0"/>
        <v>0.67792266525966682</v>
      </c>
    </row>
    <row r="40" spans="1:14" x14ac:dyDescent="0.25">
      <c r="A40" s="4" t="s">
        <v>55</v>
      </c>
      <c r="B40" s="46">
        <v>10</v>
      </c>
      <c r="C40" s="46">
        <v>0</v>
      </c>
      <c r="D40" s="46">
        <v>3089</v>
      </c>
      <c r="E40" s="46">
        <v>40</v>
      </c>
      <c r="F40" s="46">
        <v>0</v>
      </c>
      <c r="G40" s="46">
        <v>0</v>
      </c>
      <c r="H40" s="46">
        <v>57</v>
      </c>
      <c r="I40" s="46">
        <v>17721</v>
      </c>
      <c r="J40" s="46">
        <v>176</v>
      </c>
      <c r="K40" s="46">
        <v>0</v>
      </c>
      <c r="L40" s="22">
        <f t="shared" si="1"/>
        <v>21093</v>
      </c>
      <c r="M40" s="46">
        <v>40541</v>
      </c>
      <c r="N40" s="35">
        <f t="shared" si="0"/>
        <v>0.52028810340149478</v>
      </c>
    </row>
    <row r="41" spans="1:14" x14ac:dyDescent="0.25">
      <c r="A41" s="4" t="s">
        <v>56</v>
      </c>
      <c r="B41" s="46">
        <v>29</v>
      </c>
      <c r="C41" s="46">
        <v>0</v>
      </c>
      <c r="D41" s="46">
        <v>41496</v>
      </c>
      <c r="E41" s="46">
        <v>91</v>
      </c>
      <c r="F41" s="46">
        <v>0</v>
      </c>
      <c r="G41" s="46">
        <v>0</v>
      </c>
      <c r="H41" s="46">
        <v>179</v>
      </c>
      <c r="I41" s="46">
        <v>18338</v>
      </c>
      <c r="J41" s="46">
        <v>1395</v>
      </c>
      <c r="K41" s="46">
        <v>0</v>
      </c>
      <c r="L41" s="22">
        <f t="shared" si="1"/>
        <v>61528</v>
      </c>
      <c r="M41" s="46">
        <v>128524</v>
      </c>
      <c r="N41" s="35">
        <f t="shared" si="0"/>
        <v>0.47872770844355916</v>
      </c>
    </row>
    <row r="42" spans="1:14" x14ac:dyDescent="0.25">
      <c r="A42" s="4" t="s">
        <v>57</v>
      </c>
      <c r="B42" s="46">
        <v>1</v>
      </c>
      <c r="C42" s="46">
        <v>0</v>
      </c>
      <c r="D42" s="46">
        <v>855</v>
      </c>
      <c r="E42" s="46">
        <v>10</v>
      </c>
      <c r="F42" s="46">
        <v>0</v>
      </c>
      <c r="G42" s="46">
        <v>0</v>
      </c>
      <c r="H42" s="46">
        <v>17</v>
      </c>
      <c r="I42" s="46">
        <v>2190</v>
      </c>
      <c r="J42" s="46">
        <v>61</v>
      </c>
      <c r="K42" s="46">
        <v>0</v>
      </c>
      <c r="L42" s="22">
        <f t="shared" si="1"/>
        <v>3134</v>
      </c>
      <c r="M42" s="46">
        <v>6664</v>
      </c>
      <c r="N42" s="35">
        <f t="shared" si="0"/>
        <v>0.47028811524609843</v>
      </c>
    </row>
    <row r="43" spans="1:14" x14ac:dyDescent="0.25">
      <c r="A43" s="4" t="s">
        <v>58</v>
      </c>
      <c r="B43" s="46">
        <v>12</v>
      </c>
      <c r="C43" s="46">
        <v>0</v>
      </c>
      <c r="D43" s="46">
        <v>15830</v>
      </c>
      <c r="E43" s="46">
        <v>69</v>
      </c>
      <c r="F43" s="46">
        <v>0</v>
      </c>
      <c r="G43" s="46">
        <v>0</v>
      </c>
      <c r="H43" s="46">
        <v>113</v>
      </c>
      <c r="I43" s="46">
        <v>40365</v>
      </c>
      <c r="J43" s="46">
        <v>587</v>
      </c>
      <c r="K43" s="46">
        <v>0</v>
      </c>
      <c r="L43" s="22">
        <f t="shared" si="1"/>
        <v>56976</v>
      </c>
      <c r="M43" s="46">
        <v>97769</v>
      </c>
      <c r="N43" s="35">
        <f t="shared" si="0"/>
        <v>0.58276140698994572</v>
      </c>
    </row>
    <row r="44" spans="1:14" x14ac:dyDescent="0.25">
      <c r="A44" s="4" t="s">
        <v>59</v>
      </c>
      <c r="B44" s="46">
        <v>8</v>
      </c>
      <c r="C44" s="46">
        <v>0</v>
      </c>
      <c r="D44" s="46">
        <v>9892</v>
      </c>
      <c r="E44" s="46">
        <v>19</v>
      </c>
      <c r="F44" s="46">
        <v>0</v>
      </c>
      <c r="G44" s="46">
        <v>0</v>
      </c>
      <c r="H44" s="46">
        <v>34</v>
      </c>
      <c r="I44" s="46">
        <v>7579</v>
      </c>
      <c r="J44" s="46">
        <v>354</v>
      </c>
      <c r="K44" s="46">
        <v>0</v>
      </c>
      <c r="L44" s="22">
        <f t="shared" si="1"/>
        <v>17886</v>
      </c>
      <c r="M44" s="46">
        <v>31062</v>
      </c>
      <c r="N44" s="35">
        <f t="shared" si="0"/>
        <v>0.57581610971605179</v>
      </c>
    </row>
    <row r="45" spans="1:14" x14ac:dyDescent="0.25">
      <c r="A45" s="4" t="s">
        <v>60</v>
      </c>
      <c r="B45" s="46">
        <v>3</v>
      </c>
      <c r="C45" s="46">
        <v>0</v>
      </c>
      <c r="D45" s="46">
        <v>1466</v>
      </c>
      <c r="E45" s="46">
        <v>5</v>
      </c>
      <c r="F45" s="46">
        <v>0</v>
      </c>
      <c r="G45" s="46">
        <v>0</v>
      </c>
      <c r="H45" s="46">
        <v>10</v>
      </c>
      <c r="I45" s="46">
        <v>2750</v>
      </c>
      <c r="J45" s="46">
        <v>88</v>
      </c>
      <c r="K45" s="46">
        <v>0</v>
      </c>
      <c r="L45" s="22">
        <f t="shared" si="1"/>
        <v>4322</v>
      </c>
      <c r="M45" s="46">
        <v>8783</v>
      </c>
      <c r="N45" s="35">
        <f t="shared" si="0"/>
        <v>0.49208698622338609</v>
      </c>
    </row>
    <row r="46" spans="1:14" x14ac:dyDescent="0.25">
      <c r="A46" s="4" t="s">
        <v>61</v>
      </c>
      <c r="B46" s="46">
        <v>4</v>
      </c>
      <c r="C46" s="46">
        <v>0</v>
      </c>
      <c r="D46" s="46">
        <v>3899</v>
      </c>
      <c r="E46" s="46">
        <v>15</v>
      </c>
      <c r="F46" s="46">
        <v>0</v>
      </c>
      <c r="G46" s="46">
        <v>0</v>
      </c>
      <c r="H46" s="46">
        <v>28</v>
      </c>
      <c r="I46" s="46">
        <v>2213</v>
      </c>
      <c r="J46" s="46">
        <v>156</v>
      </c>
      <c r="K46" s="46">
        <v>0</v>
      </c>
      <c r="L46" s="22">
        <f t="shared" si="1"/>
        <v>6315</v>
      </c>
      <c r="M46" s="46">
        <v>9973</v>
      </c>
      <c r="N46" s="35">
        <f t="shared" si="0"/>
        <v>0.63320966609846585</v>
      </c>
    </row>
    <row r="47" spans="1:14" x14ac:dyDescent="0.25">
      <c r="A47" s="4" t="s">
        <v>62</v>
      </c>
      <c r="B47" s="46">
        <v>18</v>
      </c>
      <c r="C47" s="46">
        <v>0</v>
      </c>
      <c r="D47" s="46">
        <v>16247</v>
      </c>
      <c r="E47" s="46">
        <v>45</v>
      </c>
      <c r="F47" s="46">
        <v>0</v>
      </c>
      <c r="G47" s="46">
        <v>0</v>
      </c>
      <c r="H47" s="46">
        <v>178</v>
      </c>
      <c r="I47" s="46">
        <v>34615</v>
      </c>
      <c r="J47" s="46">
        <v>492</v>
      </c>
      <c r="K47" s="46">
        <v>0</v>
      </c>
      <c r="L47" s="22">
        <f t="shared" si="1"/>
        <v>51595</v>
      </c>
      <c r="M47" s="46">
        <v>96726</v>
      </c>
      <c r="N47" s="35">
        <f t="shared" si="0"/>
        <v>0.53341397349213238</v>
      </c>
    </row>
    <row r="48" spans="1:14" x14ac:dyDescent="0.25">
      <c r="A48" s="42" t="s">
        <v>444</v>
      </c>
      <c r="B48" s="47">
        <f>SUM(B2:B47)</f>
        <v>321</v>
      </c>
      <c r="C48" s="47">
        <f>SUM(C2:C47)</f>
        <v>0</v>
      </c>
      <c r="D48" s="47">
        <f>SUM(D2:D47)</f>
        <v>331607</v>
      </c>
      <c r="E48" s="47">
        <f>SUM(E2:E47)</f>
        <v>3617</v>
      </c>
      <c r="F48" s="48">
        <f t="shared" ref="F48:K48" si="2">SUM(F2:F47)</f>
        <v>103</v>
      </c>
      <c r="G48" s="47">
        <f t="shared" ref="G48" si="3">SUM(G2:G47)</f>
        <v>0</v>
      </c>
      <c r="H48" s="47">
        <f>SUM(H2:H47)</f>
        <v>2394</v>
      </c>
      <c r="I48" s="47">
        <f t="shared" si="2"/>
        <v>574948</v>
      </c>
      <c r="J48" s="47">
        <f>SUM(J2:J47)</f>
        <v>15758</v>
      </c>
      <c r="K48" s="47">
        <f t="shared" si="2"/>
        <v>0</v>
      </c>
      <c r="L48" s="48">
        <f>SUM(L2:L47)</f>
        <v>928748</v>
      </c>
      <c r="M48" s="49">
        <f>SUM(M2:M47)</f>
        <v>1718626</v>
      </c>
      <c r="N48" s="45">
        <f t="shared" si="0"/>
        <v>0.54040146023625846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777E3-7F25-4F84-BB15-BAD529C6D98B}">
  <dimension ref="A1:N48"/>
  <sheetViews>
    <sheetView workbookViewId="0">
      <selection sqref="A1:XFD1048576"/>
    </sheetView>
  </sheetViews>
  <sheetFormatPr defaultRowHeight="15" x14ac:dyDescent="0.25"/>
  <cols>
    <col min="1" max="1" width="12.28515625" bestFit="1" customWidth="1"/>
    <col min="2" max="2" width="10.7109375" bestFit="1" customWidth="1"/>
    <col min="3" max="3" width="11.7109375" bestFit="1" customWidth="1"/>
    <col min="4" max="5" width="10.7109375" bestFit="1" customWidth="1"/>
    <col min="6" max="6" width="13.5703125" bestFit="1" customWidth="1"/>
    <col min="7" max="7" width="10.7109375" customWidth="1"/>
    <col min="8" max="9" width="10.7109375" bestFit="1" customWidth="1"/>
    <col min="10" max="10" width="14.140625" bestFit="1" customWidth="1"/>
    <col min="11" max="11" width="16" bestFit="1" customWidth="1"/>
    <col min="12" max="12" width="17.7109375" bestFit="1" customWidth="1"/>
    <col min="13" max="13" width="15.7109375" bestFit="1" customWidth="1"/>
    <col min="14" max="14" width="17.7109375" customWidth="1"/>
  </cols>
  <sheetData>
    <row r="1" spans="1:14" ht="30" x14ac:dyDescent="0.25">
      <c r="A1" s="40" t="s">
        <v>15</v>
      </c>
      <c r="B1" s="40" t="s">
        <v>445</v>
      </c>
      <c r="C1" s="40" t="s">
        <v>3</v>
      </c>
      <c r="D1" s="40" t="s">
        <v>4</v>
      </c>
      <c r="E1" s="40" t="s">
        <v>5</v>
      </c>
      <c r="F1" s="40" t="s">
        <v>6</v>
      </c>
      <c r="G1" s="40" t="s">
        <v>7</v>
      </c>
      <c r="H1" s="40" t="s">
        <v>8</v>
      </c>
      <c r="I1" s="40" t="s">
        <v>9</v>
      </c>
      <c r="J1" s="40" t="s">
        <v>10</v>
      </c>
      <c r="K1" s="40" t="s">
        <v>11</v>
      </c>
      <c r="L1" s="41" t="s">
        <v>446</v>
      </c>
      <c r="M1" s="40" t="s">
        <v>12</v>
      </c>
      <c r="N1" s="41" t="s">
        <v>13</v>
      </c>
    </row>
    <row r="2" spans="1:14" x14ac:dyDescent="0.25">
      <c r="A2" s="4" t="s">
        <v>17</v>
      </c>
      <c r="B2" s="6">
        <v>0</v>
      </c>
      <c r="C2" s="6">
        <v>12</v>
      </c>
      <c r="D2" s="6">
        <v>2799</v>
      </c>
      <c r="E2" s="6">
        <v>5</v>
      </c>
      <c r="F2" s="6">
        <v>0</v>
      </c>
      <c r="G2" s="6">
        <v>0</v>
      </c>
      <c r="H2" s="6">
        <v>14</v>
      </c>
      <c r="I2" s="6">
        <v>4656</v>
      </c>
      <c r="J2" s="6">
        <v>0</v>
      </c>
      <c r="K2" s="6">
        <v>0</v>
      </c>
      <c r="L2" s="4">
        <f>SUM(B2:K2)</f>
        <v>7486</v>
      </c>
      <c r="M2" s="6">
        <v>12543</v>
      </c>
      <c r="N2" s="35">
        <f t="shared" ref="N2:N48" si="0">L2/M2</f>
        <v>0.5968269154109862</v>
      </c>
    </row>
    <row r="3" spans="1:14" x14ac:dyDescent="0.25">
      <c r="A3" s="4" t="s">
        <v>18</v>
      </c>
      <c r="B3" s="6">
        <v>14</v>
      </c>
      <c r="C3" s="6">
        <v>67</v>
      </c>
      <c r="D3" s="6">
        <v>20804</v>
      </c>
      <c r="E3" s="6">
        <v>77</v>
      </c>
      <c r="F3" s="6">
        <v>0</v>
      </c>
      <c r="G3" s="6">
        <v>0</v>
      </c>
      <c r="H3" s="6">
        <v>258</v>
      </c>
      <c r="I3" s="6">
        <v>38014</v>
      </c>
      <c r="J3" s="6">
        <v>0</v>
      </c>
      <c r="K3" s="6">
        <v>0</v>
      </c>
      <c r="L3" s="4">
        <f t="shared" ref="L3:L47" si="1">SUM(B3:K3)</f>
        <v>59234</v>
      </c>
      <c r="M3" s="6">
        <v>85853</v>
      </c>
      <c r="N3" s="35">
        <f t="shared" si="0"/>
        <v>0.68994676947806133</v>
      </c>
    </row>
    <row r="4" spans="1:14" x14ac:dyDescent="0.25">
      <c r="A4" s="4" t="s">
        <v>19</v>
      </c>
      <c r="B4" s="6">
        <v>0</v>
      </c>
      <c r="C4" s="6">
        <v>3</v>
      </c>
      <c r="D4" s="6">
        <v>2189</v>
      </c>
      <c r="E4" s="6">
        <v>4</v>
      </c>
      <c r="F4" s="6">
        <v>0</v>
      </c>
      <c r="G4" s="6">
        <v>0</v>
      </c>
      <c r="H4" s="6">
        <v>5</v>
      </c>
      <c r="I4" s="6">
        <v>472</v>
      </c>
      <c r="J4" s="6">
        <v>0</v>
      </c>
      <c r="K4" s="6">
        <v>0</v>
      </c>
      <c r="L4" s="4">
        <f t="shared" si="1"/>
        <v>2673</v>
      </c>
      <c r="M4" s="6">
        <v>3686</v>
      </c>
      <c r="N4" s="35">
        <f t="shared" si="0"/>
        <v>0.72517634291915356</v>
      </c>
    </row>
    <row r="5" spans="1:14" x14ac:dyDescent="0.25">
      <c r="A5" s="4" t="s">
        <v>20</v>
      </c>
      <c r="B5" s="6">
        <v>11</v>
      </c>
      <c r="C5" s="6">
        <v>57</v>
      </c>
      <c r="D5" s="6">
        <v>16494</v>
      </c>
      <c r="E5" s="6">
        <v>48</v>
      </c>
      <c r="F5" s="6">
        <v>0</v>
      </c>
      <c r="G5" s="6">
        <v>0</v>
      </c>
      <c r="H5" s="6">
        <v>244</v>
      </c>
      <c r="I5" s="6">
        <v>49858</v>
      </c>
      <c r="J5" s="6">
        <v>0</v>
      </c>
      <c r="K5" s="6">
        <v>0</v>
      </c>
      <c r="L5" s="4">
        <f t="shared" si="1"/>
        <v>66712</v>
      </c>
      <c r="M5" s="6">
        <v>96792</v>
      </c>
      <c r="N5" s="35">
        <f t="shared" si="0"/>
        <v>0.68923051491858833</v>
      </c>
    </row>
    <row r="6" spans="1:14" x14ac:dyDescent="0.25">
      <c r="A6" s="4" t="s">
        <v>21</v>
      </c>
      <c r="B6" s="6">
        <v>2</v>
      </c>
      <c r="C6" s="6">
        <v>6</v>
      </c>
      <c r="D6" s="6">
        <v>3328</v>
      </c>
      <c r="E6" s="6">
        <v>3</v>
      </c>
      <c r="F6" s="6">
        <v>0</v>
      </c>
      <c r="G6" s="6">
        <v>0</v>
      </c>
      <c r="H6" s="6">
        <v>4</v>
      </c>
      <c r="I6" s="6">
        <v>1257</v>
      </c>
      <c r="J6" s="6">
        <v>0</v>
      </c>
      <c r="K6" s="6">
        <v>0</v>
      </c>
      <c r="L6" s="4">
        <f t="shared" si="1"/>
        <v>4600</v>
      </c>
      <c r="M6" s="6">
        <v>6555</v>
      </c>
      <c r="N6" s="35">
        <f t="shared" si="0"/>
        <v>0.70175438596491224</v>
      </c>
    </row>
    <row r="7" spans="1:14" x14ac:dyDescent="0.25">
      <c r="A7" s="4" t="s">
        <v>22</v>
      </c>
      <c r="B7" s="6">
        <v>0</v>
      </c>
      <c r="C7" s="6">
        <v>11</v>
      </c>
      <c r="D7" s="6">
        <v>3286</v>
      </c>
      <c r="E7" s="6">
        <v>3</v>
      </c>
      <c r="F7" s="6">
        <v>0</v>
      </c>
      <c r="G7" s="6">
        <v>0</v>
      </c>
      <c r="H7" s="6">
        <v>15</v>
      </c>
      <c r="I7" s="6">
        <v>3761</v>
      </c>
      <c r="J7" s="6">
        <v>0</v>
      </c>
      <c r="K7" s="6">
        <v>0</v>
      </c>
      <c r="L7" s="4">
        <f t="shared" si="1"/>
        <v>7076</v>
      </c>
      <c r="M7" s="6">
        <v>10406</v>
      </c>
      <c r="N7" s="35">
        <f t="shared" si="0"/>
        <v>0.67999231212761868</v>
      </c>
    </row>
    <row r="8" spans="1:14" x14ac:dyDescent="0.25">
      <c r="A8" s="4" t="s">
        <v>23</v>
      </c>
      <c r="B8" s="6">
        <v>11</v>
      </c>
      <c r="C8" s="6">
        <v>48</v>
      </c>
      <c r="D8" s="6">
        <v>22468</v>
      </c>
      <c r="E8" s="6">
        <v>54</v>
      </c>
      <c r="F8" s="6">
        <v>0</v>
      </c>
      <c r="G8" s="6">
        <v>0</v>
      </c>
      <c r="H8" s="6">
        <v>144</v>
      </c>
      <c r="I8" s="6">
        <v>37102</v>
      </c>
      <c r="J8" s="6">
        <v>0</v>
      </c>
      <c r="K8" s="6">
        <v>0</v>
      </c>
      <c r="L8" s="4">
        <f t="shared" si="1"/>
        <v>59827</v>
      </c>
      <c r="M8" s="6">
        <v>98623</v>
      </c>
      <c r="N8" s="35">
        <f t="shared" si="0"/>
        <v>0.60662320148444071</v>
      </c>
    </row>
    <row r="9" spans="1:14" x14ac:dyDescent="0.25">
      <c r="A9" s="4" t="s">
        <v>24</v>
      </c>
      <c r="B9" s="6">
        <v>20</v>
      </c>
      <c r="C9" s="6">
        <v>104</v>
      </c>
      <c r="D9" s="6">
        <v>26967</v>
      </c>
      <c r="E9" s="6">
        <v>69</v>
      </c>
      <c r="F9" s="6">
        <v>0</v>
      </c>
      <c r="G9" s="6">
        <v>0</v>
      </c>
      <c r="H9" s="6">
        <v>319</v>
      </c>
      <c r="I9" s="6">
        <v>39482</v>
      </c>
      <c r="J9" s="6">
        <v>0</v>
      </c>
      <c r="K9" s="6">
        <v>0</v>
      </c>
      <c r="L9" s="4">
        <f t="shared" si="1"/>
        <v>66961</v>
      </c>
      <c r="M9" s="6">
        <v>105087</v>
      </c>
      <c r="N9" s="35">
        <f t="shared" si="0"/>
        <v>0.63719584725037348</v>
      </c>
    </row>
    <row r="10" spans="1:14" x14ac:dyDescent="0.25">
      <c r="A10" s="4" t="s">
        <v>25</v>
      </c>
      <c r="B10" s="6">
        <v>1</v>
      </c>
      <c r="C10" s="6">
        <v>4</v>
      </c>
      <c r="D10" s="6">
        <v>2945</v>
      </c>
      <c r="E10" s="6">
        <v>4</v>
      </c>
      <c r="F10" s="6">
        <v>0</v>
      </c>
      <c r="G10" s="6">
        <v>0</v>
      </c>
      <c r="H10" s="6">
        <v>13</v>
      </c>
      <c r="I10" s="6">
        <v>2504</v>
      </c>
      <c r="J10" s="6">
        <v>0</v>
      </c>
      <c r="K10" s="6">
        <v>0</v>
      </c>
      <c r="L10" s="4">
        <f t="shared" si="1"/>
        <v>5471</v>
      </c>
      <c r="M10" s="6">
        <v>8366</v>
      </c>
      <c r="N10" s="35">
        <f t="shared" si="0"/>
        <v>0.65395649055701655</v>
      </c>
    </row>
    <row r="11" spans="1:14" x14ac:dyDescent="0.25">
      <c r="A11" s="4" t="s">
        <v>26</v>
      </c>
      <c r="B11" s="6">
        <v>22</v>
      </c>
      <c r="C11" s="6">
        <v>134</v>
      </c>
      <c r="D11" s="6">
        <v>59103</v>
      </c>
      <c r="E11" s="6">
        <v>143</v>
      </c>
      <c r="F11" s="6">
        <v>0</v>
      </c>
      <c r="G11" s="6">
        <v>0</v>
      </c>
      <c r="H11" s="6">
        <v>489</v>
      </c>
      <c r="I11" s="6">
        <v>56206</v>
      </c>
      <c r="J11" s="6">
        <v>0</v>
      </c>
      <c r="K11" s="6">
        <v>0</v>
      </c>
      <c r="L11" s="4">
        <f t="shared" si="1"/>
        <v>116097</v>
      </c>
      <c r="M11" s="6">
        <v>220794</v>
      </c>
      <c r="N11" s="35">
        <f t="shared" si="0"/>
        <v>0.52581591891084001</v>
      </c>
    </row>
    <row r="12" spans="1:14" x14ac:dyDescent="0.25">
      <c r="A12" s="4" t="s">
        <v>27</v>
      </c>
      <c r="B12" s="6">
        <v>2</v>
      </c>
      <c r="C12" s="6">
        <v>20</v>
      </c>
      <c r="D12" s="6">
        <v>4813</v>
      </c>
      <c r="E12" s="6">
        <v>7</v>
      </c>
      <c r="F12" s="6">
        <v>0</v>
      </c>
      <c r="G12" s="6">
        <v>0</v>
      </c>
      <c r="H12" s="6">
        <v>54</v>
      </c>
      <c r="I12" s="6">
        <v>13980</v>
      </c>
      <c r="J12" s="6">
        <v>0</v>
      </c>
      <c r="K12" s="6">
        <v>0</v>
      </c>
      <c r="L12" s="4">
        <f t="shared" si="1"/>
        <v>18876</v>
      </c>
      <c r="M12" s="6">
        <v>25393</v>
      </c>
      <c r="N12" s="35">
        <f t="shared" si="0"/>
        <v>0.74335446776670733</v>
      </c>
    </row>
    <row r="13" spans="1:14" x14ac:dyDescent="0.25">
      <c r="A13" s="4" t="s">
        <v>28</v>
      </c>
      <c r="B13" s="6">
        <v>3</v>
      </c>
      <c r="C13" s="6">
        <v>23</v>
      </c>
      <c r="D13" s="6">
        <v>3194</v>
      </c>
      <c r="E13" s="6">
        <v>11</v>
      </c>
      <c r="F13" s="6">
        <v>0</v>
      </c>
      <c r="G13" s="6">
        <v>0</v>
      </c>
      <c r="H13" s="6">
        <v>27</v>
      </c>
      <c r="I13" s="6">
        <v>4843</v>
      </c>
      <c r="J13" s="6">
        <v>0</v>
      </c>
      <c r="K13" s="6">
        <v>0</v>
      </c>
      <c r="L13" s="4">
        <f t="shared" si="1"/>
        <v>8101</v>
      </c>
      <c r="M13" s="6">
        <v>15912</v>
      </c>
      <c r="N13" s="35">
        <f t="shared" si="0"/>
        <v>0.50911261940673702</v>
      </c>
    </row>
    <row r="14" spans="1:14" x14ac:dyDescent="0.25">
      <c r="A14" s="4" t="s">
        <v>29</v>
      </c>
      <c r="B14" s="6">
        <v>3</v>
      </c>
      <c r="C14" s="6">
        <v>16</v>
      </c>
      <c r="D14" s="6">
        <v>5549</v>
      </c>
      <c r="E14" s="6">
        <v>5</v>
      </c>
      <c r="F14" s="6">
        <v>0</v>
      </c>
      <c r="G14" s="6">
        <v>0</v>
      </c>
      <c r="H14" s="6">
        <v>13</v>
      </c>
      <c r="I14" s="6">
        <v>6595</v>
      </c>
      <c r="J14" s="6">
        <v>0</v>
      </c>
      <c r="K14" s="6">
        <v>0</v>
      </c>
      <c r="L14" s="4">
        <f t="shared" si="1"/>
        <v>12181</v>
      </c>
      <c r="M14" s="6">
        <v>19076</v>
      </c>
      <c r="N14" s="35">
        <f t="shared" si="0"/>
        <v>0.63855105892220587</v>
      </c>
    </row>
    <row r="15" spans="1:14" x14ac:dyDescent="0.25">
      <c r="A15" s="4" t="s">
        <v>30</v>
      </c>
      <c r="B15" s="6">
        <v>4</v>
      </c>
      <c r="C15" s="6">
        <v>19</v>
      </c>
      <c r="D15" s="6">
        <v>6772</v>
      </c>
      <c r="E15" s="6">
        <v>6</v>
      </c>
      <c r="F15" s="6">
        <v>0</v>
      </c>
      <c r="G15" s="6">
        <v>0</v>
      </c>
      <c r="H15" s="6">
        <v>8</v>
      </c>
      <c r="I15" s="6">
        <v>5220</v>
      </c>
      <c r="J15" s="6">
        <v>0</v>
      </c>
      <c r="K15" s="6">
        <v>0</v>
      </c>
      <c r="L15" s="4">
        <f t="shared" si="1"/>
        <v>12029</v>
      </c>
      <c r="M15" s="6">
        <v>16872</v>
      </c>
      <c r="N15" s="35">
        <f t="shared" si="0"/>
        <v>0.71295637743006168</v>
      </c>
    </row>
    <row r="16" spans="1:14" x14ac:dyDescent="0.25">
      <c r="A16" s="4" t="s">
        <v>31</v>
      </c>
      <c r="B16" s="6">
        <v>3</v>
      </c>
      <c r="C16" s="6">
        <v>22</v>
      </c>
      <c r="D16" s="6">
        <v>5743</v>
      </c>
      <c r="E16" s="6">
        <v>12</v>
      </c>
      <c r="F16" s="6">
        <v>0</v>
      </c>
      <c r="G16" s="6">
        <v>0</v>
      </c>
      <c r="H16" s="6">
        <v>49</v>
      </c>
      <c r="I16" s="6">
        <v>6876</v>
      </c>
      <c r="J16" s="6">
        <v>0</v>
      </c>
      <c r="K16" s="6">
        <v>0</v>
      </c>
      <c r="L16" s="4">
        <f t="shared" si="1"/>
        <v>12705</v>
      </c>
      <c r="M16" s="6">
        <v>19463</v>
      </c>
      <c r="N16" s="35">
        <f t="shared" si="0"/>
        <v>0.65277706417304626</v>
      </c>
    </row>
    <row r="17" spans="1:14" x14ac:dyDescent="0.25">
      <c r="A17" s="4" t="s">
        <v>32</v>
      </c>
      <c r="B17" s="6">
        <v>3</v>
      </c>
      <c r="C17" s="6">
        <v>19</v>
      </c>
      <c r="D17" s="6">
        <v>10911</v>
      </c>
      <c r="E17" s="6">
        <v>13</v>
      </c>
      <c r="F17" s="6">
        <v>0</v>
      </c>
      <c r="G17" s="6">
        <v>0</v>
      </c>
      <c r="H17" s="6">
        <v>37</v>
      </c>
      <c r="I17" s="6">
        <v>10229</v>
      </c>
      <c r="J17" s="6">
        <v>0</v>
      </c>
      <c r="K17" s="6">
        <v>0</v>
      </c>
      <c r="L17" s="4">
        <f t="shared" si="1"/>
        <v>21212</v>
      </c>
      <c r="M17" s="6">
        <v>32689</v>
      </c>
      <c r="N17" s="35">
        <f t="shared" si="0"/>
        <v>0.64890330080455194</v>
      </c>
    </row>
    <row r="18" spans="1:14" x14ac:dyDescent="0.25">
      <c r="A18" s="4" t="s">
        <v>33</v>
      </c>
      <c r="B18" s="6">
        <v>1</v>
      </c>
      <c r="C18" s="6">
        <v>5</v>
      </c>
      <c r="D18" s="6">
        <v>4267</v>
      </c>
      <c r="E18" s="6">
        <v>13</v>
      </c>
      <c r="F18" s="6">
        <v>45</v>
      </c>
      <c r="G18" s="6">
        <v>0</v>
      </c>
      <c r="H18" s="6">
        <v>4</v>
      </c>
      <c r="I18" s="6">
        <v>3277</v>
      </c>
      <c r="J18" s="6">
        <v>0</v>
      </c>
      <c r="K18" s="6">
        <v>0</v>
      </c>
      <c r="L18" s="4">
        <f t="shared" si="1"/>
        <v>7612</v>
      </c>
      <c r="M18" s="6">
        <v>13214</v>
      </c>
      <c r="N18" s="35">
        <f t="shared" si="0"/>
        <v>0.57605569850158922</v>
      </c>
    </row>
    <row r="19" spans="1:14" x14ac:dyDescent="0.25">
      <c r="A19" s="4" t="s">
        <v>34</v>
      </c>
      <c r="B19" s="6">
        <v>16</v>
      </c>
      <c r="C19" s="6">
        <v>88</v>
      </c>
      <c r="D19" s="6">
        <v>19997</v>
      </c>
      <c r="E19" s="6">
        <v>61</v>
      </c>
      <c r="F19" s="6">
        <v>0</v>
      </c>
      <c r="G19" s="6">
        <v>0</v>
      </c>
      <c r="H19" s="6">
        <v>272</v>
      </c>
      <c r="I19" s="6">
        <v>27674</v>
      </c>
      <c r="J19" s="6">
        <v>0</v>
      </c>
      <c r="K19" s="6">
        <v>0</v>
      </c>
      <c r="L19" s="4">
        <f t="shared" si="1"/>
        <v>48108</v>
      </c>
      <c r="M19" s="6">
        <v>77764</v>
      </c>
      <c r="N19" s="35">
        <f t="shared" si="0"/>
        <v>0.6186410164086209</v>
      </c>
    </row>
    <row r="20" spans="1:14" x14ac:dyDescent="0.25">
      <c r="A20" s="4" t="s">
        <v>35</v>
      </c>
      <c r="B20" s="6">
        <v>1</v>
      </c>
      <c r="C20" s="6">
        <v>10</v>
      </c>
      <c r="D20" s="6">
        <v>3618</v>
      </c>
      <c r="E20" s="6">
        <v>8</v>
      </c>
      <c r="F20" s="6">
        <v>0</v>
      </c>
      <c r="G20" s="6">
        <v>0</v>
      </c>
      <c r="H20" s="6">
        <v>30</v>
      </c>
      <c r="I20" s="6">
        <v>5319</v>
      </c>
      <c r="J20" s="6">
        <v>0</v>
      </c>
      <c r="K20" s="6">
        <v>0</v>
      </c>
      <c r="L20" s="4">
        <f t="shared" si="1"/>
        <v>8986</v>
      </c>
      <c r="M20" s="6">
        <v>13447</v>
      </c>
      <c r="N20" s="35">
        <f t="shared" si="0"/>
        <v>0.6682531419647505</v>
      </c>
    </row>
    <row r="21" spans="1:14" x14ac:dyDescent="0.25">
      <c r="A21" s="4" t="s">
        <v>36</v>
      </c>
      <c r="B21" s="6">
        <v>0</v>
      </c>
      <c r="C21" s="6">
        <v>8</v>
      </c>
      <c r="D21" s="6">
        <v>4601</v>
      </c>
      <c r="E21" s="6">
        <v>6</v>
      </c>
      <c r="F21" s="6">
        <v>0</v>
      </c>
      <c r="G21" s="6">
        <v>0</v>
      </c>
      <c r="H21" s="6">
        <v>14</v>
      </c>
      <c r="I21" s="6">
        <v>2226</v>
      </c>
      <c r="J21" s="6">
        <v>0</v>
      </c>
      <c r="K21" s="6">
        <v>0</v>
      </c>
      <c r="L21" s="4">
        <f t="shared" si="1"/>
        <v>6855</v>
      </c>
      <c r="M21" s="6">
        <v>12227</v>
      </c>
      <c r="N21" s="35">
        <f t="shared" si="0"/>
        <v>0.56064447534145745</v>
      </c>
    </row>
    <row r="22" spans="1:14" x14ac:dyDescent="0.25">
      <c r="A22" s="4" t="s">
        <v>37</v>
      </c>
      <c r="B22" s="6">
        <v>8</v>
      </c>
      <c r="C22" s="6">
        <v>45</v>
      </c>
      <c r="D22" s="6">
        <v>21961</v>
      </c>
      <c r="E22" s="6">
        <v>34</v>
      </c>
      <c r="F22" s="6">
        <v>0</v>
      </c>
      <c r="G22" s="6">
        <v>0</v>
      </c>
      <c r="H22" s="6">
        <v>78</v>
      </c>
      <c r="I22" s="6">
        <v>22400</v>
      </c>
      <c r="J22" s="6">
        <v>0</v>
      </c>
      <c r="K22" s="6">
        <v>0</v>
      </c>
      <c r="L22" s="4">
        <f t="shared" si="1"/>
        <v>44526</v>
      </c>
      <c r="M22" s="6">
        <v>65190</v>
      </c>
      <c r="N22" s="35">
        <f t="shared" si="0"/>
        <v>0.68301886792452826</v>
      </c>
    </row>
    <row r="23" spans="1:14" x14ac:dyDescent="0.25">
      <c r="A23" s="4" t="s">
        <v>38</v>
      </c>
      <c r="B23" s="6">
        <v>1</v>
      </c>
      <c r="C23" s="6">
        <v>22</v>
      </c>
      <c r="D23" s="6">
        <v>9784</v>
      </c>
      <c r="E23" s="6">
        <v>19</v>
      </c>
      <c r="F23" s="6">
        <v>0</v>
      </c>
      <c r="G23" s="6">
        <v>0</v>
      </c>
      <c r="H23" s="6">
        <v>43</v>
      </c>
      <c r="I23" s="6">
        <v>14542</v>
      </c>
      <c r="J23" s="6">
        <v>0</v>
      </c>
      <c r="K23" s="6">
        <v>0</v>
      </c>
      <c r="L23" s="4">
        <f t="shared" si="1"/>
        <v>24411</v>
      </c>
      <c r="M23" s="6">
        <v>37035</v>
      </c>
      <c r="N23" s="35">
        <f t="shared" si="0"/>
        <v>0.65913325232887809</v>
      </c>
    </row>
    <row r="24" spans="1:14" x14ac:dyDescent="0.25">
      <c r="A24" s="4" t="s">
        <v>39</v>
      </c>
      <c r="B24" s="6">
        <v>29</v>
      </c>
      <c r="C24" s="6">
        <v>153</v>
      </c>
      <c r="D24" s="6">
        <v>56504</v>
      </c>
      <c r="E24" s="6">
        <v>138</v>
      </c>
      <c r="F24" s="6">
        <v>100</v>
      </c>
      <c r="G24" s="6">
        <v>0</v>
      </c>
      <c r="H24" s="6">
        <v>656</v>
      </c>
      <c r="I24" s="6">
        <v>105158</v>
      </c>
      <c r="J24" s="6">
        <v>0</v>
      </c>
      <c r="K24" s="6">
        <v>0</v>
      </c>
      <c r="L24" s="4">
        <f t="shared" si="1"/>
        <v>162738</v>
      </c>
      <c r="M24" s="6">
        <v>259823</v>
      </c>
      <c r="N24" s="35">
        <f t="shared" si="0"/>
        <v>0.62634177882635489</v>
      </c>
    </row>
    <row r="25" spans="1:14" x14ac:dyDescent="0.25">
      <c r="A25" s="4" t="s">
        <v>40</v>
      </c>
      <c r="B25" s="6">
        <v>2</v>
      </c>
      <c r="C25" s="6">
        <v>26</v>
      </c>
      <c r="D25" s="6">
        <v>6756</v>
      </c>
      <c r="E25" s="6">
        <v>21</v>
      </c>
      <c r="F25" s="6">
        <v>0</v>
      </c>
      <c r="G25" s="6">
        <v>0</v>
      </c>
      <c r="H25" s="6">
        <v>51</v>
      </c>
      <c r="I25" s="6">
        <v>11160</v>
      </c>
      <c r="J25" s="6">
        <v>0</v>
      </c>
      <c r="K25" s="6">
        <v>0</v>
      </c>
      <c r="L25" s="4">
        <f t="shared" si="1"/>
        <v>18016</v>
      </c>
      <c r="M25" s="6">
        <v>32509</v>
      </c>
      <c r="N25" s="35">
        <f t="shared" si="0"/>
        <v>0.55418499492448248</v>
      </c>
    </row>
    <row r="26" spans="1:14" x14ac:dyDescent="0.25">
      <c r="A26" s="4" t="s">
        <v>41</v>
      </c>
      <c r="B26" s="6">
        <v>1</v>
      </c>
      <c r="C26" s="6">
        <v>9</v>
      </c>
      <c r="D26" s="6">
        <v>4024</v>
      </c>
      <c r="E26" s="6">
        <v>7</v>
      </c>
      <c r="F26" s="6">
        <v>0</v>
      </c>
      <c r="G26" s="6">
        <v>0</v>
      </c>
      <c r="H26" s="6">
        <v>6</v>
      </c>
      <c r="I26" s="6">
        <v>2061</v>
      </c>
      <c r="J26" s="6">
        <v>0</v>
      </c>
      <c r="K26" s="6">
        <v>0</v>
      </c>
      <c r="L26" s="4">
        <f t="shared" si="1"/>
        <v>6108</v>
      </c>
      <c r="M26" s="6">
        <v>9417</v>
      </c>
      <c r="N26" s="35">
        <f t="shared" si="0"/>
        <v>0.64861420834660721</v>
      </c>
    </row>
    <row r="27" spans="1:14" x14ac:dyDescent="0.25">
      <c r="A27" s="4" t="s">
        <v>42</v>
      </c>
      <c r="B27" s="6">
        <v>23</v>
      </c>
      <c r="C27" s="6">
        <v>151</v>
      </c>
      <c r="D27" s="6">
        <v>35801</v>
      </c>
      <c r="E27" s="6">
        <v>101</v>
      </c>
      <c r="F27" s="6">
        <v>0</v>
      </c>
      <c r="G27" s="6">
        <v>0</v>
      </c>
      <c r="H27" s="6">
        <v>347</v>
      </c>
      <c r="I27" s="6">
        <v>93473</v>
      </c>
      <c r="J27" s="6">
        <v>0</v>
      </c>
      <c r="K27" s="6">
        <v>0</v>
      </c>
      <c r="L27" s="4">
        <f t="shared" si="1"/>
        <v>129896</v>
      </c>
      <c r="M27" s="6">
        <v>180858</v>
      </c>
      <c r="N27" s="35">
        <f t="shared" si="0"/>
        <v>0.71822092470335841</v>
      </c>
    </row>
    <row r="28" spans="1:14" x14ac:dyDescent="0.25">
      <c r="A28" s="4" t="s">
        <v>43</v>
      </c>
      <c r="B28" s="6">
        <v>1</v>
      </c>
      <c r="C28" s="6">
        <v>6</v>
      </c>
      <c r="D28" s="6">
        <v>4856</v>
      </c>
      <c r="E28" s="6">
        <v>6</v>
      </c>
      <c r="F28" s="6">
        <v>0</v>
      </c>
      <c r="G28" s="6">
        <v>0</v>
      </c>
      <c r="H28" s="6">
        <v>21</v>
      </c>
      <c r="I28" s="6">
        <v>4086</v>
      </c>
      <c r="J28" s="6">
        <v>0</v>
      </c>
      <c r="K28" s="6">
        <v>0</v>
      </c>
      <c r="L28" s="4">
        <f t="shared" si="1"/>
        <v>8976</v>
      </c>
      <c r="M28" s="6">
        <v>14521</v>
      </c>
      <c r="N28" s="35">
        <f t="shared" si="0"/>
        <v>0.61813924660836028</v>
      </c>
    </row>
    <row r="29" spans="1:14" x14ac:dyDescent="0.25">
      <c r="A29" s="4" t="s">
        <v>44</v>
      </c>
      <c r="B29" s="6">
        <v>7</v>
      </c>
      <c r="C29" s="6">
        <v>31</v>
      </c>
      <c r="D29" s="6">
        <v>8070</v>
      </c>
      <c r="E29" s="6">
        <v>21</v>
      </c>
      <c r="F29" s="6">
        <v>0</v>
      </c>
      <c r="G29" s="6">
        <v>0</v>
      </c>
      <c r="H29" s="6">
        <v>67</v>
      </c>
      <c r="I29" s="6">
        <v>12932</v>
      </c>
      <c r="J29" s="6">
        <v>0</v>
      </c>
      <c r="K29" s="6">
        <v>0</v>
      </c>
      <c r="L29" s="4">
        <f t="shared" si="1"/>
        <v>21128</v>
      </c>
      <c r="M29" s="6">
        <v>33840</v>
      </c>
      <c r="N29" s="35">
        <f t="shared" si="0"/>
        <v>0.62434988179669026</v>
      </c>
    </row>
    <row r="30" spans="1:14" x14ac:dyDescent="0.25">
      <c r="A30" s="4" t="s">
        <v>45</v>
      </c>
      <c r="B30" s="6">
        <v>8</v>
      </c>
      <c r="C30" s="6">
        <v>57</v>
      </c>
      <c r="D30" s="6">
        <v>11240</v>
      </c>
      <c r="E30" s="6">
        <v>21</v>
      </c>
      <c r="F30" s="6">
        <v>0</v>
      </c>
      <c r="G30" s="6">
        <v>0</v>
      </c>
      <c r="H30" s="6">
        <v>63</v>
      </c>
      <c r="I30" s="6">
        <v>21324</v>
      </c>
      <c r="J30" s="6">
        <v>0</v>
      </c>
      <c r="K30" s="6">
        <v>0</v>
      </c>
      <c r="L30" s="4">
        <f t="shared" si="1"/>
        <v>32713</v>
      </c>
      <c r="M30" s="6">
        <v>50304</v>
      </c>
      <c r="N30" s="35">
        <f t="shared" si="0"/>
        <v>0.65030613867684484</v>
      </c>
    </row>
    <row r="31" spans="1:14" x14ac:dyDescent="0.25">
      <c r="A31" s="4" t="s">
        <v>46</v>
      </c>
      <c r="B31" s="6">
        <v>2</v>
      </c>
      <c r="C31" s="6">
        <v>35</v>
      </c>
      <c r="D31" s="6">
        <v>7103</v>
      </c>
      <c r="E31" s="6">
        <v>13</v>
      </c>
      <c r="F31" s="6">
        <v>0</v>
      </c>
      <c r="G31" s="6">
        <v>0</v>
      </c>
      <c r="H31" s="6">
        <v>58</v>
      </c>
      <c r="I31" s="6">
        <v>14176</v>
      </c>
      <c r="J31" s="6">
        <v>0</v>
      </c>
      <c r="K31" s="6">
        <v>0</v>
      </c>
      <c r="L31" s="4">
        <f t="shared" si="1"/>
        <v>21387</v>
      </c>
      <c r="M31" s="6">
        <v>30739</v>
      </c>
      <c r="N31" s="35">
        <f t="shared" si="0"/>
        <v>0.69576108526627412</v>
      </c>
    </row>
    <row r="32" spans="1:14" x14ac:dyDescent="0.25">
      <c r="A32" s="4" t="s">
        <v>47</v>
      </c>
      <c r="B32" s="6">
        <v>1</v>
      </c>
      <c r="C32" s="6">
        <v>3</v>
      </c>
      <c r="D32" s="6">
        <v>4590</v>
      </c>
      <c r="E32" s="6">
        <v>3</v>
      </c>
      <c r="F32" s="6">
        <v>0</v>
      </c>
      <c r="G32" s="6">
        <v>0</v>
      </c>
      <c r="H32" s="6">
        <v>14</v>
      </c>
      <c r="I32" s="6">
        <v>2127</v>
      </c>
      <c r="J32" s="6">
        <v>0</v>
      </c>
      <c r="K32" s="6">
        <v>0</v>
      </c>
      <c r="L32" s="4">
        <f t="shared" si="1"/>
        <v>6738</v>
      </c>
      <c r="M32" s="6">
        <v>8508</v>
      </c>
      <c r="N32" s="35">
        <f t="shared" si="0"/>
        <v>0.79196050775740479</v>
      </c>
    </row>
    <row r="33" spans="1:14" x14ac:dyDescent="0.25">
      <c r="A33" s="4" t="s">
        <v>48</v>
      </c>
      <c r="B33" s="6">
        <v>8</v>
      </c>
      <c r="C33" s="6">
        <v>109</v>
      </c>
      <c r="D33" s="6">
        <v>26540</v>
      </c>
      <c r="E33" s="6">
        <v>92</v>
      </c>
      <c r="F33" s="6">
        <v>0</v>
      </c>
      <c r="G33" s="6">
        <v>0</v>
      </c>
      <c r="H33" s="6">
        <v>417</v>
      </c>
      <c r="I33" s="6">
        <v>60843</v>
      </c>
      <c r="J33" s="6">
        <v>0</v>
      </c>
      <c r="K33" s="6">
        <v>0</v>
      </c>
      <c r="L33" s="4">
        <f t="shared" si="1"/>
        <v>88009</v>
      </c>
      <c r="M33" s="6">
        <v>145534</v>
      </c>
      <c r="N33" s="35">
        <f t="shared" si="0"/>
        <v>0.6047315403960587</v>
      </c>
    </row>
    <row r="34" spans="1:14" x14ac:dyDescent="0.25">
      <c r="A34" s="4" t="s">
        <v>50</v>
      </c>
      <c r="B34" s="6">
        <v>4</v>
      </c>
      <c r="C34" s="6">
        <v>10</v>
      </c>
      <c r="D34" s="6">
        <v>6482</v>
      </c>
      <c r="E34" s="6">
        <v>9</v>
      </c>
      <c r="F34" s="6">
        <v>0</v>
      </c>
      <c r="G34" s="6">
        <v>0</v>
      </c>
      <c r="H34" s="6">
        <v>15</v>
      </c>
      <c r="I34" s="6">
        <v>3344</v>
      </c>
      <c r="J34" s="6">
        <v>0</v>
      </c>
      <c r="K34" s="6">
        <v>0</v>
      </c>
      <c r="L34" s="4">
        <f t="shared" si="1"/>
        <v>9864</v>
      </c>
      <c r="M34" s="6">
        <v>14915</v>
      </c>
      <c r="N34" s="35">
        <f t="shared" si="0"/>
        <v>0.66134763660744222</v>
      </c>
    </row>
    <row r="35" spans="1:14" x14ac:dyDescent="0.25">
      <c r="A35" s="4" t="s">
        <v>51</v>
      </c>
      <c r="B35" s="6">
        <v>2</v>
      </c>
      <c r="C35" s="6">
        <v>16</v>
      </c>
      <c r="D35" s="6">
        <v>4371</v>
      </c>
      <c r="E35" s="6">
        <v>8</v>
      </c>
      <c r="F35" s="6">
        <v>0</v>
      </c>
      <c r="G35" s="6">
        <v>0</v>
      </c>
      <c r="H35" s="6">
        <v>12</v>
      </c>
      <c r="I35" s="6">
        <v>2092</v>
      </c>
      <c r="J35" s="6">
        <v>0</v>
      </c>
      <c r="K35" s="6">
        <v>0</v>
      </c>
      <c r="L35" s="4">
        <f t="shared" si="1"/>
        <v>6501</v>
      </c>
      <c r="M35" s="6">
        <v>11601</v>
      </c>
      <c r="N35" s="35">
        <f t="shared" si="0"/>
        <v>0.56038272562710112</v>
      </c>
    </row>
    <row r="36" spans="1:14" x14ac:dyDescent="0.25">
      <c r="A36" s="4" t="s">
        <v>49</v>
      </c>
      <c r="B36" s="6">
        <v>0</v>
      </c>
      <c r="C36" s="6">
        <v>1</v>
      </c>
      <c r="D36" s="6">
        <v>1737</v>
      </c>
      <c r="E36" s="6">
        <v>4</v>
      </c>
      <c r="F36" s="6">
        <v>0</v>
      </c>
      <c r="G36" s="6">
        <v>0</v>
      </c>
      <c r="H36" s="6">
        <v>3</v>
      </c>
      <c r="I36" s="6">
        <v>1995</v>
      </c>
      <c r="J36" s="6">
        <v>0</v>
      </c>
      <c r="K36" s="6">
        <v>0</v>
      </c>
      <c r="L36" s="4">
        <f t="shared" si="1"/>
        <v>3740</v>
      </c>
      <c r="M36" s="6">
        <v>5801</v>
      </c>
      <c r="N36" s="35">
        <f t="shared" si="0"/>
        <v>0.64471642820203412</v>
      </c>
    </row>
    <row r="37" spans="1:14" x14ac:dyDescent="0.25">
      <c r="A37" s="4" t="s">
        <v>52</v>
      </c>
      <c r="B37" s="6">
        <v>1</v>
      </c>
      <c r="C37" s="6">
        <v>16</v>
      </c>
      <c r="D37" s="6">
        <v>4528</v>
      </c>
      <c r="E37" s="6">
        <v>12</v>
      </c>
      <c r="F37" s="6">
        <v>0</v>
      </c>
      <c r="G37" s="6">
        <v>0</v>
      </c>
      <c r="H37" s="6">
        <v>24</v>
      </c>
      <c r="I37" s="6">
        <v>6016</v>
      </c>
      <c r="J37" s="6">
        <v>0</v>
      </c>
      <c r="K37" s="6">
        <v>0</v>
      </c>
      <c r="L37" s="4">
        <f t="shared" si="1"/>
        <v>10597</v>
      </c>
      <c r="M37" s="6">
        <v>18787</v>
      </c>
      <c r="N37" s="35">
        <f t="shared" si="0"/>
        <v>0.56406025443125563</v>
      </c>
    </row>
    <row r="38" spans="1:14" x14ac:dyDescent="0.25">
      <c r="A38" s="4" t="s">
        <v>53</v>
      </c>
      <c r="B38" s="6">
        <v>4</v>
      </c>
      <c r="C38" s="6">
        <v>27</v>
      </c>
      <c r="D38" s="6">
        <v>5063</v>
      </c>
      <c r="E38" s="6">
        <v>29</v>
      </c>
      <c r="F38" s="6">
        <v>0</v>
      </c>
      <c r="G38" s="6">
        <v>0</v>
      </c>
      <c r="H38" s="6">
        <v>74</v>
      </c>
      <c r="I38" s="6">
        <v>21321</v>
      </c>
      <c r="J38" s="6">
        <v>0</v>
      </c>
      <c r="K38" s="6">
        <v>0</v>
      </c>
      <c r="L38" s="4">
        <f t="shared" si="1"/>
        <v>26518</v>
      </c>
      <c r="M38" s="6">
        <v>40921</v>
      </c>
      <c r="N38" s="35">
        <f t="shared" si="0"/>
        <v>0.64802912929791545</v>
      </c>
    </row>
    <row r="39" spans="1:14" x14ac:dyDescent="0.25">
      <c r="A39" s="4" t="s">
        <v>54</v>
      </c>
      <c r="B39" s="6">
        <v>4</v>
      </c>
      <c r="C39" s="6">
        <v>22</v>
      </c>
      <c r="D39" s="6">
        <v>23337</v>
      </c>
      <c r="E39" s="6">
        <v>21</v>
      </c>
      <c r="F39" s="6">
        <v>0</v>
      </c>
      <c r="G39" s="6">
        <v>6</v>
      </c>
      <c r="H39" s="6">
        <v>35</v>
      </c>
      <c r="I39" s="6">
        <v>9576</v>
      </c>
      <c r="J39" s="6">
        <v>0</v>
      </c>
      <c r="K39" s="6">
        <v>0</v>
      </c>
      <c r="L39" s="4">
        <f t="shared" si="1"/>
        <v>33001</v>
      </c>
      <c r="M39" s="6">
        <v>42004</v>
      </c>
      <c r="N39" s="35">
        <f t="shared" si="0"/>
        <v>0.78566327016474624</v>
      </c>
    </row>
    <row r="40" spans="1:14" x14ac:dyDescent="0.25">
      <c r="A40" s="4" t="s">
        <v>55</v>
      </c>
      <c r="B40" s="6">
        <v>5</v>
      </c>
      <c r="C40" s="6">
        <v>54</v>
      </c>
      <c r="D40" s="6">
        <v>6974</v>
      </c>
      <c r="E40" s="6">
        <v>42</v>
      </c>
      <c r="F40" s="6">
        <v>0</v>
      </c>
      <c r="G40" s="6">
        <v>0</v>
      </c>
      <c r="H40" s="6">
        <v>154</v>
      </c>
      <c r="I40" s="6">
        <v>30765</v>
      </c>
      <c r="J40" s="6">
        <v>0</v>
      </c>
      <c r="K40" s="6">
        <v>0</v>
      </c>
      <c r="L40" s="4">
        <f t="shared" si="1"/>
        <v>37994</v>
      </c>
      <c r="M40" s="6">
        <v>57924</v>
      </c>
      <c r="N40" s="35">
        <f t="shared" si="0"/>
        <v>0.65592845797942134</v>
      </c>
    </row>
    <row r="41" spans="1:14" x14ac:dyDescent="0.25">
      <c r="A41" s="4" t="s">
        <v>56</v>
      </c>
      <c r="B41" s="6">
        <v>26</v>
      </c>
      <c r="C41" s="6">
        <v>122</v>
      </c>
      <c r="D41" s="6">
        <v>84091</v>
      </c>
      <c r="E41" s="6">
        <v>141</v>
      </c>
      <c r="F41" s="6">
        <v>174</v>
      </c>
      <c r="G41" s="6">
        <v>0</v>
      </c>
      <c r="H41" s="6">
        <v>334</v>
      </c>
      <c r="I41" s="6">
        <v>30522</v>
      </c>
      <c r="J41" s="6">
        <v>0</v>
      </c>
      <c r="K41" s="6">
        <v>0</v>
      </c>
      <c r="L41" s="4">
        <f t="shared" si="1"/>
        <v>115410</v>
      </c>
      <c r="M41" s="6">
        <v>195210</v>
      </c>
      <c r="N41" s="35">
        <f t="shared" si="0"/>
        <v>0.5912094667281389</v>
      </c>
    </row>
    <row r="42" spans="1:14" x14ac:dyDescent="0.25">
      <c r="A42" s="4" t="s">
        <v>57</v>
      </c>
      <c r="B42" s="6">
        <v>0</v>
      </c>
      <c r="C42" s="6">
        <v>13</v>
      </c>
      <c r="D42" s="6">
        <v>1999</v>
      </c>
      <c r="E42" s="6">
        <v>3</v>
      </c>
      <c r="F42" s="6">
        <v>0</v>
      </c>
      <c r="G42" s="6">
        <v>0</v>
      </c>
      <c r="H42" s="6">
        <v>15</v>
      </c>
      <c r="I42" s="6">
        <v>3303</v>
      </c>
      <c r="J42" s="6">
        <v>0</v>
      </c>
      <c r="K42" s="6">
        <v>0</v>
      </c>
      <c r="L42" s="4">
        <f t="shared" si="1"/>
        <v>5333</v>
      </c>
      <c r="M42" s="6">
        <v>9381</v>
      </c>
      <c r="N42" s="35">
        <f t="shared" si="0"/>
        <v>0.56848950005329923</v>
      </c>
    </row>
    <row r="43" spans="1:14" x14ac:dyDescent="0.25">
      <c r="A43" s="4" t="s">
        <v>58</v>
      </c>
      <c r="B43" s="6">
        <v>11</v>
      </c>
      <c r="C43" s="6">
        <v>136</v>
      </c>
      <c r="D43" s="6">
        <v>34772</v>
      </c>
      <c r="E43" s="6">
        <v>100</v>
      </c>
      <c r="F43" s="6">
        <v>0</v>
      </c>
      <c r="G43" s="6">
        <v>0</v>
      </c>
      <c r="H43" s="6">
        <v>368</v>
      </c>
      <c r="I43" s="6">
        <v>69164</v>
      </c>
      <c r="J43" s="6">
        <v>0</v>
      </c>
      <c r="K43" s="6">
        <v>0</v>
      </c>
      <c r="L43" s="4">
        <f t="shared" si="1"/>
        <v>104551</v>
      </c>
      <c r="M43" s="6">
        <v>149521</v>
      </c>
      <c r="N43" s="35">
        <f t="shared" si="0"/>
        <v>0.69923957169895867</v>
      </c>
    </row>
    <row r="44" spans="1:14" x14ac:dyDescent="0.25">
      <c r="A44" s="4" t="s">
        <v>59</v>
      </c>
      <c r="B44" s="6">
        <v>4</v>
      </c>
      <c r="C44" s="6">
        <v>46</v>
      </c>
      <c r="D44" s="6">
        <v>20516</v>
      </c>
      <c r="E44" s="6">
        <v>35</v>
      </c>
      <c r="F44" s="6">
        <v>0</v>
      </c>
      <c r="G44" s="6">
        <v>0</v>
      </c>
      <c r="H44" s="6">
        <v>77</v>
      </c>
      <c r="I44" s="6">
        <v>13125</v>
      </c>
      <c r="J44" s="6">
        <v>0</v>
      </c>
      <c r="K44" s="6">
        <v>0</v>
      </c>
      <c r="L44" s="4">
        <f t="shared" si="1"/>
        <v>33803</v>
      </c>
      <c r="M44" s="6">
        <v>49406</v>
      </c>
      <c r="N44" s="35">
        <f t="shared" si="0"/>
        <v>0.68418815528478327</v>
      </c>
    </row>
    <row r="45" spans="1:14" x14ac:dyDescent="0.25">
      <c r="A45" s="4" t="s">
        <v>60</v>
      </c>
      <c r="B45" s="6">
        <v>1</v>
      </c>
      <c r="C45" s="6">
        <v>18</v>
      </c>
      <c r="D45" s="6">
        <v>2565</v>
      </c>
      <c r="E45" s="6">
        <v>6</v>
      </c>
      <c r="F45" s="6">
        <v>0</v>
      </c>
      <c r="G45" s="6">
        <v>0</v>
      </c>
      <c r="H45" s="6">
        <v>11</v>
      </c>
      <c r="I45" s="6">
        <v>3140</v>
      </c>
      <c r="J45" s="6">
        <v>0</v>
      </c>
      <c r="K45" s="6">
        <v>0</v>
      </c>
      <c r="L45" s="4">
        <f t="shared" si="1"/>
        <v>5741</v>
      </c>
      <c r="M45" s="6">
        <v>13383</v>
      </c>
      <c r="N45" s="35">
        <f t="shared" si="0"/>
        <v>0.42897706044982442</v>
      </c>
    </row>
    <row r="46" spans="1:14" x14ac:dyDescent="0.25">
      <c r="A46" s="4" t="s">
        <v>61</v>
      </c>
      <c r="B46" s="6">
        <v>1</v>
      </c>
      <c r="C46" s="6">
        <v>15</v>
      </c>
      <c r="D46" s="6">
        <v>7790</v>
      </c>
      <c r="E46" s="6">
        <v>14</v>
      </c>
      <c r="F46" s="6">
        <v>0</v>
      </c>
      <c r="G46" s="6">
        <v>0</v>
      </c>
      <c r="H46" s="6">
        <v>15</v>
      </c>
      <c r="I46" s="6">
        <v>3921</v>
      </c>
      <c r="J46" s="6">
        <v>0</v>
      </c>
      <c r="K46" s="6">
        <v>0</v>
      </c>
      <c r="L46" s="4">
        <f t="shared" si="1"/>
        <v>11756</v>
      </c>
      <c r="M46" s="6">
        <v>16194</v>
      </c>
      <c r="N46" s="35">
        <f t="shared" si="0"/>
        <v>0.72594788193157955</v>
      </c>
    </row>
    <row r="47" spans="1:14" x14ac:dyDescent="0.25">
      <c r="A47" s="4" t="s">
        <v>62</v>
      </c>
      <c r="B47" s="6">
        <v>21</v>
      </c>
      <c r="C47" s="6">
        <v>123</v>
      </c>
      <c r="D47" s="6">
        <v>33008</v>
      </c>
      <c r="E47" s="6">
        <v>97</v>
      </c>
      <c r="F47" s="6">
        <v>0</v>
      </c>
      <c r="G47" s="6">
        <v>0</v>
      </c>
      <c r="H47" s="6">
        <v>314</v>
      </c>
      <c r="I47" s="6">
        <v>58165</v>
      </c>
      <c r="J47" s="6">
        <v>0</v>
      </c>
      <c r="K47" s="6">
        <v>0</v>
      </c>
      <c r="L47" s="4">
        <f t="shared" si="1"/>
        <v>91728</v>
      </c>
      <c r="M47" s="6">
        <v>144922</v>
      </c>
      <c r="N47" s="35">
        <f t="shared" si="0"/>
        <v>0.63294737858986216</v>
      </c>
    </row>
    <row r="48" spans="1:14" x14ac:dyDescent="0.25">
      <c r="A48" s="42" t="s">
        <v>444</v>
      </c>
      <c r="B48" s="43">
        <f t="shared" ref="B48:K48" si="2">SUM(B2:B47)</f>
        <v>292</v>
      </c>
      <c r="C48" s="44">
        <f t="shared" si="2"/>
        <v>1942</v>
      </c>
      <c r="D48" s="43">
        <f t="shared" si="2"/>
        <v>664310</v>
      </c>
      <c r="E48" s="43">
        <f t="shared" si="2"/>
        <v>1549</v>
      </c>
      <c r="F48" s="43">
        <f t="shared" si="2"/>
        <v>319</v>
      </c>
      <c r="G48" s="43">
        <f t="shared" si="2"/>
        <v>6</v>
      </c>
      <c r="H48" s="43">
        <f t="shared" si="2"/>
        <v>5285</v>
      </c>
      <c r="I48" s="43">
        <f t="shared" si="2"/>
        <v>940282</v>
      </c>
      <c r="J48" s="43">
        <f t="shared" si="2"/>
        <v>0</v>
      </c>
      <c r="K48" s="43">
        <f t="shared" si="2"/>
        <v>0</v>
      </c>
      <c r="L48" s="44">
        <f>SUM(L2:L47)</f>
        <v>1613985</v>
      </c>
      <c r="M48" s="42">
        <f>SUM(M2:M47)</f>
        <v>2533010</v>
      </c>
      <c r="N48" s="45">
        <f t="shared" si="0"/>
        <v>0.63718066647980076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572DD-33E3-4362-9C9A-874A36B1E944}">
  <dimension ref="A1:M48"/>
  <sheetViews>
    <sheetView workbookViewId="0">
      <selection activeCell="N9" sqref="N9"/>
    </sheetView>
  </sheetViews>
  <sheetFormatPr defaultRowHeight="15" x14ac:dyDescent="0.25"/>
  <cols>
    <col min="1" max="1" width="11.140625" bestFit="1" customWidth="1"/>
    <col min="2" max="2" width="10.5703125" customWidth="1"/>
    <col min="3" max="3" width="12" customWidth="1"/>
    <col min="4" max="4" width="10.7109375" customWidth="1"/>
    <col min="5" max="5" width="10.42578125" customWidth="1"/>
    <col min="6" max="6" width="14" customWidth="1"/>
    <col min="7" max="7" width="10.5703125" customWidth="1"/>
    <col min="8" max="8" width="11" customWidth="1"/>
    <col min="9" max="9" width="10.5703125" customWidth="1"/>
    <col min="10" max="10" width="11.28515625" customWidth="1"/>
    <col min="11" max="11" width="14.85546875" customWidth="1"/>
    <col min="12" max="12" width="10.7109375" customWidth="1"/>
    <col min="13" max="13" width="10.85546875" customWidth="1"/>
  </cols>
  <sheetData>
    <row r="1" spans="1:13" ht="45" x14ac:dyDescent="0.25">
      <c r="A1" s="3" t="s">
        <v>15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0</v>
      </c>
      <c r="L1" s="3" t="s">
        <v>12</v>
      </c>
      <c r="M1" s="3" t="s">
        <v>13</v>
      </c>
    </row>
    <row r="2" spans="1:13" x14ac:dyDescent="0.25">
      <c r="A2" s="4" t="s">
        <v>17</v>
      </c>
      <c r="B2" s="6">
        <v>33</v>
      </c>
      <c r="C2" s="6">
        <v>0</v>
      </c>
      <c r="D2" s="6" t="s">
        <v>254</v>
      </c>
      <c r="E2" s="6" t="s">
        <v>255</v>
      </c>
      <c r="F2" s="6">
        <v>0</v>
      </c>
      <c r="G2" s="6">
        <v>0</v>
      </c>
      <c r="H2" s="6" t="s">
        <v>256</v>
      </c>
      <c r="I2" s="6" t="s">
        <v>257</v>
      </c>
      <c r="J2" s="6" t="s">
        <v>258</v>
      </c>
      <c r="K2" s="6">
        <v>5689</v>
      </c>
      <c r="L2" s="4">
        <v>8690</v>
      </c>
      <c r="M2" s="35">
        <f t="shared" ref="M2:M48" si="0">K2/L2</f>
        <v>0.65466052934407359</v>
      </c>
    </row>
    <row r="3" spans="1:13" x14ac:dyDescent="0.25">
      <c r="A3" s="4" t="s">
        <v>18</v>
      </c>
      <c r="B3" s="6">
        <v>179</v>
      </c>
      <c r="C3" s="6">
        <v>0</v>
      </c>
      <c r="D3" s="6" t="s">
        <v>259</v>
      </c>
      <c r="E3" s="6" t="s">
        <v>260</v>
      </c>
      <c r="F3" s="6">
        <v>0</v>
      </c>
      <c r="G3" s="6" t="s">
        <v>261</v>
      </c>
      <c r="H3" s="6" t="s">
        <v>262</v>
      </c>
      <c r="I3" s="6" t="s">
        <v>260</v>
      </c>
      <c r="J3" s="6" t="s">
        <v>263</v>
      </c>
      <c r="K3" s="6">
        <v>39701</v>
      </c>
      <c r="L3" s="4">
        <v>60333</v>
      </c>
      <c r="M3" s="35">
        <f t="shared" si="0"/>
        <v>0.65803125984121458</v>
      </c>
    </row>
    <row r="4" spans="1:13" x14ac:dyDescent="0.25">
      <c r="A4" s="4" t="s">
        <v>19</v>
      </c>
      <c r="B4" s="6">
        <v>11</v>
      </c>
      <c r="C4" s="6">
        <v>0</v>
      </c>
      <c r="D4" s="6" t="s">
        <v>264</v>
      </c>
      <c r="E4" s="6" t="s">
        <v>265</v>
      </c>
      <c r="F4" s="6">
        <v>0</v>
      </c>
      <c r="G4" s="6">
        <v>0</v>
      </c>
      <c r="H4" s="6" t="s">
        <v>266</v>
      </c>
      <c r="I4" s="6" t="s">
        <v>267</v>
      </c>
      <c r="J4" s="6" t="s">
        <v>268</v>
      </c>
      <c r="K4" s="6">
        <v>1843</v>
      </c>
      <c r="L4" s="4">
        <v>3037</v>
      </c>
      <c r="M4" s="35">
        <f t="shared" si="0"/>
        <v>0.60684886401053673</v>
      </c>
    </row>
    <row r="5" spans="1:13" x14ac:dyDescent="0.25">
      <c r="A5" s="4" t="s">
        <v>20</v>
      </c>
      <c r="B5" s="6">
        <v>214</v>
      </c>
      <c r="C5" s="6">
        <v>0</v>
      </c>
      <c r="D5" s="6" t="s">
        <v>269</v>
      </c>
      <c r="E5" s="6" t="s">
        <v>270</v>
      </c>
      <c r="F5" s="6">
        <v>0</v>
      </c>
      <c r="G5" s="6" t="s">
        <v>255</v>
      </c>
      <c r="H5" s="6" t="s">
        <v>271</v>
      </c>
      <c r="I5" s="6" t="s">
        <v>272</v>
      </c>
      <c r="J5" s="6" t="s">
        <v>273</v>
      </c>
      <c r="K5" s="6">
        <v>39963</v>
      </c>
      <c r="L5" s="4">
        <v>63507</v>
      </c>
      <c r="M5" s="35">
        <f t="shared" si="0"/>
        <v>0.62926921441730832</v>
      </c>
    </row>
    <row r="6" spans="1:13" x14ac:dyDescent="0.25">
      <c r="A6" s="4" t="s">
        <v>21</v>
      </c>
      <c r="B6" s="6">
        <v>18</v>
      </c>
      <c r="C6" s="6">
        <v>0</v>
      </c>
      <c r="D6" s="6" t="s">
        <v>274</v>
      </c>
      <c r="E6" s="6" t="s">
        <v>275</v>
      </c>
      <c r="F6" s="6">
        <v>0</v>
      </c>
      <c r="G6" s="6">
        <v>0</v>
      </c>
      <c r="H6" s="6" t="s">
        <v>276</v>
      </c>
      <c r="I6" s="6" t="s">
        <v>277</v>
      </c>
      <c r="J6" s="6" t="s">
        <v>278</v>
      </c>
      <c r="K6" s="6">
        <v>3318</v>
      </c>
      <c r="L6" s="4">
        <v>4453</v>
      </c>
      <c r="M6" s="35">
        <f t="shared" si="0"/>
        <v>0.74511565236918931</v>
      </c>
    </row>
    <row r="7" spans="1:13" x14ac:dyDescent="0.25">
      <c r="A7" s="4" t="s">
        <v>22</v>
      </c>
      <c r="B7" s="6">
        <v>16</v>
      </c>
      <c r="C7" s="6">
        <v>0</v>
      </c>
      <c r="D7" s="6" t="s">
        <v>279</v>
      </c>
      <c r="E7" s="6" t="s">
        <v>280</v>
      </c>
      <c r="F7" s="6">
        <v>0</v>
      </c>
      <c r="G7" s="6">
        <v>0</v>
      </c>
      <c r="H7" s="6" t="s">
        <v>281</v>
      </c>
      <c r="I7" s="6" t="s">
        <v>282</v>
      </c>
      <c r="J7" s="6" t="s">
        <v>283</v>
      </c>
      <c r="K7" s="6">
        <v>5142</v>
      </c>
      <c r="L7" s="4">
        <v>7420</v>
      </c>
      <c r="M7" s="35">
        <f t="shared" si="0"/>
        <v>0.69299191374663072</v>
      </c>
    </row>
    <row r="8" spans="1:13" x14ac:dyDescent="0.25">
      <c r="A8" s="4" t="s">
        <v>23</v>
      </c>
      <c r="B8" s="6">
        <v>253</v>
      </c>
      <c r="C8" s="6">
        <v>0</v>
      </c>
      <c r="D8" s="6" t="s">
        <v>284</v>
      </c>
      <c r="E8" s="6" t="s">
        <v>285</v>
      </c>
      <c r="F8" s="6">
        <v>0</v>
      </c>
      <c r="G8" s="6">
        <v>0</v>
      </c>
      <c r="H8" s="6" t="s">
        <v>286</v>
      </c>
      <c r="I8" s="6" t="s">
        <v>287</v>
      </c>
      <c r="J8" s="6" t="s">
        <v>288</v>
      </c>
      <c r="K8" s="6">
        <v>44834</v>
      </c>
      <c r="L8" s="4">
        <v>71329</v>
      </c>
      <c r="M8" s="35">
        <f t="shared" si="0"/>
        <v>0.62855220176926641</v>
      </c>
    </row>
    <row r="9" spans="1:13" x14ac:dyDescent="0.25">
      <c r="A9" s="4" t="s">
        <v>24</v>
      </c>
      <c r="B9" s="6">
        <v>305</v>
      </c>
      <c r="C9" s="6">
        <v>0</v>
      </c>
      <c r="D9" s="6" t="s">
        <v>289</v>
      </c>
      <c r="E9" s="6" t="s">
        <v>272</v>
      </c>
      <c r="F9" s="6">
        <v>0</v>
      </c>
      <c r="G9" s="6">
        <v>0</v>
      </c>
      <c r="H9" s="6" t="s">
        <v>290</v>
      </c>
      <c r="I9" s="6" t="s">
        <v>291</v>
      </c>
      <c r="J9" s="6" t="s">
        <v>292</v>
      </c>
      <c r="K9" s="6">
        <v>44169</v>
      </c>
      <c r="L9" s="4">
        <v>66516</v>
      </c>
      <c r="M9" s="35">
        <f t="shared" si="0"/>
        <v>0.6640357207288472</v>
      </c>
    </row>
    <row r="10" spans="1:13" x14ac:dyDescent="0.25">
      <c r="A10" s="4" t="s">
        <v>25</v>
      </c>
      <c r="B10" s="6">
        <v>16</v>
      </c>
      <c r="C10" s="6">
        <v>0</v>
      </c>
      <c r="D10" s="6" t="s">
        <v>293</v>
      </c>
      <c r="E10" s="6" t="s">
        <v>280</v>
      </c>
      <c r="F10" s="6">
        <v>0</v>
      </c>
      <c r="G10" s="6">
        <v>0</v>
      </c>
      <c r="H10" s="6" t="s">
        <v>294</v>
      </c>
      <c r="I10" s="6" t="s">
        <v>255</v>
      </c>
      <c r="J10" s="6" t="s">
        <v>295</v>
      </c>
      <c r="K10" s="6">
        <v>3973</v>
      </c>
      <c r="L10" s="4">
        <v>6056</v>
      </c>
      <c r="M10" s="35">
        <f t="shared" si="0"/>
        <v>0.65604359313077942</v>
      </c>
    </row>
    <row r="11" spans="1:13" x14ac:dyDescent="0.25">
      <c r="A11" s="4" t="s">
        <v>26</v>
      </c>
      <c r="B11" s="6">
        <v>400</v>
      </c>
      <c r="C11" s="6">
        <v>0</v>
      </c>
      <c r="D11" s="6" t="s">
        <v>296</v>
      </c>
      <c r="E11" s="6" t="s">
        <v>297</v>
      </c>
      <c r="F11" s="6">
        <v>0</v>
      </c>
      <c r="G11" s="6" t="s">
        <v>298</v>
      </c>
      <c r="H11" s="6" t="s">
        <v>299</v>
      </c>
      <c r="I11" s="6" t="s">
        <v>300</v>
      </c>
      <c r="J11" s="6" t="s">
        <v>301</v>
      </c>
      <c r="K11" s="6">
        <v>84823</v>
      </c>
      <c r="L11" s="4">
        <v>149136</v>
      </c>
      <c r="M11" s="35">
        <f t="shared" si="0"/>
        <v>0.5687627400493509</v>
      </c>
    </row>
    <row r="12" spans="1:13" x14ac:dyDescent="0.25">
      <c r="A12" s="4" t="s">
        <v>27</v>
      </c>
      <c r="B12" s="6">
        <v>54</v>
      </c>
      <c r="C12" s="6" t="s">
        <v>302</v>
      </c>
      <c r="D12" s="6" t="s">
        <v>303</v>
      </c>
      <c r="E12" s="6" t="s">
        <v>304</v>
      </c>
      <c r="F12" s="6">
        <v>0</v>
      </c>
      <c r="G12" s="6">
        <v>0</v>
      </c>
      <c r="H12" s="6" t="s">
        <v>305</v>
      </c>
      <c r="I12" s="6" t="s">
        <v>306</v>
      </c>
      <c r="J12" s="6" t="s">
        <v>307</v>
      </c>
      <c r="K12" s="6">
        <v>11571</v>
      </c>
      <c r="L12" s="4">
        <v>16877</v>
      </c>
      <c r="M12" s="35">
        <f t="shared" si="0"/>
        <v>0.68560763168809624</v>
      </c>
    </row>
    <row r="13" spans="1:13" x14ac:dyDescent="0.25">
      <c r="A13" s="4" t="s">
        <v>28</v>
      </c>
      <c r="B13" s="6">
        <v>42</v>
      </c>
      <c r="C13" s="6" t="s">
        <v>280</v>
      </c>
      <c r="D13" s="6" t="s">
        <v>308</v>
      </c>
      <c r="E13" s="6" t="s">
        <v>302</v>
      </c>
      <c r="F13" s="6">
        <v>0</v>
      </c>
      <c r="G13" s="6">
        <v>0</v>
      </c>
      <c r="H13" s="6" t="s">
        <v>309</v>
      </c>
      <c r="I13" s="6" t="s">
        <v>310</v>
      </c>
      <c r="J13" s="6" t="s">
        <v>311</v>
      </c>
      <c r="K13" s="6">
        <v>7489</v>
      </c>
      <c r="L13" s="4">
        <v>10995</v>
      </c>
      <c r="M13" s="35">
        <f t="shared" si="0"/>
        <v>0.68112778535698049</v>
      </c>
    </row>
    <row r="14" spans="1:13" x14ac:dyDescent="0.25">
      <c r="A14" s="4" t="s">
        <v>29</v>
      </c>
      <c r="B14" s="6">
        <v>57</v>
      </c>
      <c r="C14" s="6">
        <v>0</v>
      </c>
      <c r="D14" s="6" t="s">
        <v>312</v>
      </c>
      <c r="E14" s="6" t="s">
        <v>283</v>
      </c>
      <c r="F14" s="6">
        <v>0</v>
      </c>
      <c r="G14" s="6">
        <v>0</v>
      </c>
      <c r="H14" s="6" t="s">
        <v>313</v>
      </c>
      <c r="I14" s="6" t="s">
        <v>314</v>
      </c>
      <c r="J14" s="6" t="s">
        <v>315</v>
      </c>
      <c r="K14" s="6">
        <v>8459</v>
      </c>
      <c r="L14" s="4">
        <v>12143</v>
      </c>
      <c r="M14" s="35">
        <f t="shared" si="0"/>
        <v>0.69661533393724784</v>
      </c>
    </row>
    <row r="15" spans="1:13" x14ac:dyDescent="0.25">
      <c r="A15" s="4" t="s">
        <v>30</v>
      </c>
      <c r="B15" s="6">
        <v>56</v>
      </c>
      <c r="C15" s="6">
        <v>0</v>
      </c>
      <c r="D15" s="6" t="s">
        <v>316</v>
      </c>
      <c r="E15" s="6" t="s">
        <v>317</v>
      </c>
      <c r="F15" s="6">
        <v>0</v>
      </c>
      <c r="G15" s="6">
        <v>0</v>
      </c>
      <c r="H15" s="6" t="s">
        <v>318</v>
      </c>
      <c r="I15" s="6" t="s">
        <v>319</v>
      </c>
      <c r="J15" s="6" t="s">
        <v>320</v>
      </c>
      <c r="K15" s="6">
        <v>8852</v>
      </c>
      <c r="L15" s="4">
        <v>12274</v>
      </c>
      <c r="M15" s="35">
        <f t="shared" si="0"/>
        <v>0.72119928303731462</v>
      </c>
    </row>
    <row r="16" spans="1:13" x14ac:dyDescent="0.25">
      <c r="A16" s="4" t="s">
        <v>31</v>
      </c>
      <c r="B16" s="6">
        <v>49</v>
      </c>
      <c r="C16" s="6">
        <v>0</v>
      </c>
      <c r="D16" s="6" t="s">
        <v>321</v>
      </c>
      <c r="E16" s="6" t="s">
        <v>255</v>
      </c>
      <c r="F16" s="6">
        <v>0</v>
      </c>
      <c r="G16" s="6">
        <v>0</v>
      </c>
      <c r="H16" s="6" t="s">
        <v>322</v>
      </c>
      <c r="I16" s="6" t="s">
        <v>306</v>
      </c>
      <c r="J16" s="6" t="s">
        <v>314</v>
      </c>
      <c r="K16" s="6">
        <v>9087</v>
      </c>
      <c r="L16" s="4">
        <v>13373</v>
      </c>
      <c r="M16" s="35">
        <f t="shared" si="0"/>
        <v>0.67950347715546255</v>
      </c>
    </row>
    <row r="17" spans="1:13" x14ac:dyDescent="0.25">
      <c r="A17" s="4" t="s">
        <v>32</v>
      </c>
      <c r="B17" s="6">
        <v>99</v>
      </c>
      <c r="C17" s="6">
        <v>0</v>
      </c>
      <c r="D17" s="6" t="s">
        <v>323</v>
      </c>
      <c r="E17" s="6" t="s">
        <v>283</v>
      </c>
      <c r="F17" s="6">
        <v>0</v>
      </c>
      <c r="G17" s="6">
        <v>0</v>
      </c>
      <c r="H17" s="6" t="s">
        <v>324</v>
      </c>
      <c r="I17" s="6" t="s">
        <v>311</v>
      </c>
      <c r="J17" s="6" t="s">
        <v>325</v>
      </c>
      <c r="K17" s="6">
        <v>16117</v>
      </c>
      <c r="L17" s="4">
        <v>23525</v>
      </c>
      <c r="M17" s="35">
        <f t="shared" si="0"/>
        <v>0.68510095642933055</v>
      </c>
    </row>
    <row r="18" spans="1:13" x14ac:dyDescent="0.25">
      <c r="A18" s="4" t="s">
        <v>33</v>
      </c>
      <c r="B18" s="6">
        <v>17</v>
      </c>
      <c r="C18" s="6">
        <v>0</v>
      </c>
      <c r="D18" s="6" t="s">
        <v>326</v>
      </c>
      <c r="E18" s="6" t="s">
        <v>302</v>
      </c>
      <c r="F18" s="6">
        <v>0</v>
      </c>
      <c r="G18" s="6">
        <v>0</v>
      </c>
      <c r="H18" s="6" t="s">
        <v>327</v>
      </c>
      <c r="I18" s="6" t="s">
        <v>306</v>
      </c>
      <c r="J18" s="6" t="s">
        <v>261</v>
      </c>
      <c r="K18" s="6">
        <v>5808</v>
      </c>
      <c r="L18" s="4">
        <v>8315</v>
      </c>
      <c r="M18" s="35">
        <f t="shared" si="0"/>
        <v>0.69849669272399273</v>
      </c>
    </row>
    <row r="19" spans="1:13" x14ac:dyDescent="0.25">
      <c r="A19" s="4" t="s">
        <v>34</v>
      </c>
      <c r="B19" s="6">
        <v>204</v>
      </c>
      <c r="C19" s="6">
        <v>0</v>
      </c>
      <c r="D19" s="6" t="s">
        <v>328</v>
      </c>
      <c r="E19" s="6" t="s">
        <v>329</v>
      </c>
      <c r="F19" s="6">
        <v>0</v>
      </c>
      <c r="G19" s="6" t="s">
        <v>267</v>
      </c>
      <c r="H19" s="6" t="s">
        <v>330</v>
      </c>
      <c r="I19" s="6" t="s">
        <v>272</v>
      </c>
      <c r="J19" s="6" t="s">
        <v>263</v>
      </c>
      <c r="K19" s="6">
        <v>31648</v>
      </c>
      <c r="L19" s="4">
        <v>51438</v>
      </c>
      <c r="M19" s="35">
        <f t="shared" si="0"/>
        <v>0.61526497919825807</v>
      </c>
    </row>
    <row r="20" spans="1:13" x14ac:dyDescent="0.25">
      <c r="A20" s="4" t="s">
        <v>35</v>
      </c>
      <c r="B20" s="6">
        <v>34</v>
      </c>
      <c r="C20" s="6">
        <v>0</v>
      </c>
      <c r="D20" s="6" t="s">
        <v>331</v>
      </c>
      <c r="E20" s="6" t="s">
        <v>332</v>
      </c>
      <c r="F20" s="6">
        <v>0</v>
      </c>
      <c r="G20" s="6" t="s">
        <v>280</v>
      </c>
      <c r="H20" s="6" t="s">
        <v>333</v>
      </c>
      <c r="I20" s="6" t="s">
        <v>278</v>
      </c>
      <c r="J20" s="6" t="s">
        <v>334</v>
      </c>
      <c r="K20" s="6">
        <v>6360</v>
      </c>
      <c r="L20" s="4">
        <v>9534</v>
      </c>
      <c r="M20" s="35">
        <f t="shared" si="0"/>
        <v>0.66708621774701071</v>
      </c>
    </row>
    <row r="21" spans="1:13" x14ac:dyDescent="0.25">
      <c r="A21" s="4" t="s">
        <v>36</v>
      </c>
      <c r="B21" s="6">
        <v>36</v>
      </c>
      <c r="C21" s="6" t="s">
        <v>335</v>
      </c>
      <c r="D21" s="6" t="s">
        <v>336</v>
      </c>
      <c r="E21" s="6" t="s">
        <v>304</v>
      </c>
      <c r="F21" s="6">
        <v>0</v>
      </c>
      <c r="G21" s="6">
        <v>0</v>
      </c>
      <c r="H21" s="6" t="s">
        <v>337</v>
      </c>
      <c r="I21" s="6" t="s">
        <v>334</v>
      </c>
      <c r="J21" s="6" t="s">
        <v>338</v>
      </c>
      <c r="K21" s="6">
        <v>6065</v>
      </c>
      <c r="L21" s="4">
        <v>9440</v>
      </c>
      <c r="M21" s="35">
        <f t="shared" si="0"/>
        <v>0.64247881355932202</v>
      </c>
    </row>
    <row r="22" spans="1:13" x14ac:dyDescent="0.25">
      <c r="A22" s="4" t="s">
        <v>37</v>
      </c>
      <c r="B22" s="6">
        <v>130</v>
      </c>
      <c r="C22" s="6">
        <v>0</v>
      </c>
      <c r="D22" s="6" t="s">
        <v>339</v>
      </c>
      <c r="E22" s="6" t="s">
        <v>306</v>
      </c>
      <c r="F22" s="6">
        <v>0</v>
      </c>
      <c r="G22" s="6">
        <v>0</v>
      </c>
      <c r="H22" s="6" t="s">
        <v>340</v>
      </c>
      <c r="I22" s="6" t="s">
        <v>341</v>
      </c>
      <c r="J22" s="6" t="s">
        <v>342</v>
      </c>
      <c r="K22" s="6">
        <v>31367</v>
      </c>
      <c r="L22" s="4">
        <v>45966</v>
      </c>
      <c r="M22" s="35">
        <f t="shared" si="0"/>
        <v>0.68239568376626203</v>
      </c>
    </row>
    <row r="23" spans="1:13" x14ac:dyDescent="0.25">
      <c r="A23" s="4" t="s">
        <v>38</v>
      </c>
      <c r="B23" s="6">
        <v>76</v>
      </c>
      <c r="C23" s="6">
        <v>0</v>
      </c>
      <c r="D23" s="6" t="s">
        <v>343</v>
      </c>
      <c r="E23" s="6" t="s">
        <v>344</v>
      </c>
      <c r="F23" s="6">
        <v>0</v>
      </c>
      <c r="G23" s="6">
        <v>0</v>
      </c>
      <c r="H23" s="6" t="s">
        <v>345</v>
      </c>
      <c r="I23" s="6" t="s">
        <v>346</v>
      </c>
      <c r="J23" s="6" t="s">
        <v>315</v>
      </c>
      <c r="K23" s="6">
        <v>17864</v>
      </c>
      <c r="L23" s="4">
        <v>26177</v>
      </c>
      <c r="M23" s="35">
        <f t="shared" si="0"/>
        <v>0.6824311418420751</v>
      </c>
    </row>
    <row r="24" spans="1:13" x14ac:dyDescent="0.25">
      <c r="A24" s="4" t="s">
        <v>39</v>
      </c>
      <c r="B24" s="6">
        <v>494</v>
      </c>
      <c r="C24" s="6">
        <v>0</v>
      </c>
      <c r="D24" s="6" t="s">
        <v>347</v>
      </c>
      <c r="E24" s="6" t="s">
        <v>342</v>
      </c>
      <c r="F24" s="6">
        <v>84</v>
      </c>
      <c r="G24" s="6">
        <v>0</v>
      </c>
      <c r="H24" s="6" t="s">
        <v>348</v>
      </c>
      <c r="I24" s="6" t="s">
        <v>349</v>
      </c>
      <c r="J24" s="6" t="s">
        <v>350</v>
      </c>
      <c r="K24" s="6">
        <v>105109</v>
      </c>
      <c r="L24" s="4">
        <v>178353</v>
      </c>
      <c r="M24" s="35">
        <f t="shared" si="0"/>
        <v>0.58933127000947561</v>
      </c>
    </row>
    <row r="25" spans="1:13" x14ac:dyDescent="0.25">
      <c r="A25" s="4" t="s">
        <v>40</v>
      </c>
      <c r="B25" s="6">
        <v>88</v>
      </c>
      <c r="C25" s="6">
        <v>0</v>
      </c>
      <c r="D25" s="6" t="s">
        <v>351</v>
      </c>
      <c r="E25" s="6" t="s">
        <v>311</v>
      </c>
      <c r="F25" s="6">
        <v>0</v>
      </c>
      <c r="G25" s="6">
        <v>0</v>
      </c>
      <c r="H25" s="6" t="s">
        <v>352</v>
      </c>
      <c r="I25" s="6" t="s">
        <v>353</v>
      </c>
      <c r="J25" s="6" t="s">
        <v>354</v>
      </c>
      <c r="K25" s="6">
        <v>14184</v>
      </c>
      <c r="L25" s="4">
        <v>23460</v>
      </c>
      <c r="M25" s="35">
        <f t="shared" si="0"/>
        <v>0.60460358056265984</v>
      </c>
    </row>
    <row r="26" spans="1:13" x14ac:dyDescent="0.25">
      <c r="A26" s="4" t="s">
        <v>41</v>
      </c>
      <c r="B26" s="6">
        <v>29</v>
      </c>
      <c r="C26" s="6">
        <v>0</v>
      </c>
      <c r="D26" s="6" t="s">
        <v>355</v>
      </c>
      <c r="E26" s="6" t="s">
        <v>332</v>
      </c>
      <c r="F26" s="6">
        <v>0</v>
      </c>
      <c r="G26" s="6">
        <v>0</v>
      </c>
      <c r="H26" s="6" t="s">
        <v>356</v>
      </c>
      <c r="I26" s="6" t="s">
        <v>344</v>
      </c>
      <c r="J26" s="6" t="s">
        <v>357</v>
      </c>
      <c r="K26" s="6">
        <v>4022</v>
      </c>
      <c r="L26" s="4">
        <v>6819</v>
      </c>
      <c r="M26" s="35">
        <f t="shared" si="0"/>
        <v>0.58982255462677813</v>
      </c>
    </row>
    <row r="27" spans="1:13" x14ac:dyDescent="0.25">
      <c r="A27" s="4" t="s">
        <v>42</v>
      </c>
      <c r="B27" s="6">
        <v>408</v>
      </c>
      <c r="C27" s="6">
        <v>0</v>
      </c>
      <c r="D27" s="6" t="s">
        <v>358</v>
      </c>
      <c r="E27" s="6" t="s">
        <v>359</v>
      </c>
      <c r="F27" s="6">
        <v>0</v>
      </c>
      <c r="G27" s="6" t="s">
        <v>360</v>
      </c>
      <c r="H27" s="6" t="s">
        <v>361</v>
      </c>
      <c r="I27" s="6" t="s">
        <v>362</v>
      </c>
      <c r="J27" s="6" t="s">
        <v>363</v>
      </c>
      <c r="K27" s="6">
        <v>79170</v>
      </c>
      <c r="L27" s="4">
        <v>111891</v>
      </c>
      <c r="M27" s="35">
        <f t="shared" si="0"/>
        <v>0.70756361101429066</v>
      </c>
    </row>
    <row r="28" spans="1:13" x14ac:dyDescent="0.25">
      <c r="A28" s="4" t="s">
        <v>43</v>
      </c>
      <c r="B28" s="6">
        <v>31</v>
      </c>
      <c r="C28" s="6">
        <v>0</v>
      </c>
      <c r="D28" s="6" t="s">
        <v>364</v>
      </c>
      <c r="E28" s="6" t="s">
        <v>365</v>
      </c>
      <c r="F28" s="6">
        <v>0</v>
      </c>
      <c r="G28" s="6">
        <v>0</v>
      </c>
      <c r="H28" s="6" t="s">
        <v>366</v>
      </c>
      <c r="I28" s="6" t="s">
        <v>258</v>
      </c>
      <c r="J28" s="6" t="s">
        <v>367</v>
      </c>
      <c r="K28" s="6">
        <v>6375</v>
      </c>
      <c r="L28" s="4">
        <v>9482</v>
      </c>
      <c r="M28" s="35">
        <f t="shared" si="0"/>
        <v>0.67232651339379879</v>
      </c>
    </row>
    <row r="29" spans="1:13" x14ac:dyDescent="0.25">
      <c r="A29" s="4" t="s">
        <v>44</v>
      </c>
      <c r="B29" s="6">
        <v>106</v>
      </c>
      <c r="C29" s="6" t="s">
        <v>368</v>
      </c>
      <c r="D29" s="6" t="s">
        <v>369</v>
      </c>
      <c r="E29" s="6" t="s">
        <v>283</v>
      </c>
      <c r="F29" s="6">
        <v>0</v>
      </c>
      <c r="G29" s="6">
        <v>0</v>
      </c>
      <c r="H29" s="6" t="s">
        <v>370</v>
      </c>
      <c r="I29" s="6" t="s">
        <v>371</v>
      </c>
      <c r="J29" s="6" t="s">
        <v>372</v>
      </c>
      <c r="K29" s="6">
        <v>13061</v>
      </c>
      <c r="L29" s="4">
        <v>23769</v>
      </c>
      <c r="M29" s="35">
        <f t="shared" si="0"/>
        <v>0.54949724430981528</v>
      </c>
    </row>
    <row r="30" spans="1:13" x14ac:dyDescent="0.25">
      <c r="A30" s="4" t="s">
        <v>45</v>
      </c>
      <c r="B30" s="6">
        <v>98</v>
      </c>
      <c r="C30" s="6" t="s">
        <v>373</v>
      </c>
      <c r="D30" s="6" t="s">
        <v>374</v>
      </c>
      <c r="E30" s="6" t="s">
        <v>258</v>
      </c>
      <c r="F30" s="6">
        <v>0</v>
      </c>
      <c r="G30" s="6">
        <v>0</v>
      </c>
      <c r="H30" s="6" t="s">
        <v>375</v>
      </c>
      <c r="I30" s="6" t="s">
        <v>376</v>
      </c>
      <c r="J30" s="6" t="s">
        <v>377</v>
      </c>
      <c r="K30" s="6">
        <v>20700</v>
      </c>
      <c r="L30" s="4">
        <v>33328</v>
      </c>
      <c r="M30" s="35">
        <f t="shared" si="0"/>
        <v>0.62109937590014397</v>
      </c>
    </row>
    <row r="31" spans="1:13" x14ac:dyDescent="0.25">
      <c r="A31" s="4" t="s">
        <v>46</v>
      </c>
      <c r="B31" s="6">
        <v>86</v>
      </c>
      <c r="C31" s="6">
        <v>0</v>
      </c>
      <c r="D31" s="6" t="s">
        <v>378</v>
      </c>
      <c r="E31" s="6" t="s">
        <v>379</v>
      </c>
      <c r="F31" s="6">
        <v>0</v>
      </c>
      <c r="G31" s="6">
        <v>0</v>
      </c>
      <c r="H31" s="6" t="s">
        <v>380</v>
      </c>
      <c r="I31" s="6" t="s">
        <v>381</v>
      </c>
      <c r="J31" s="6" t="s">
        <v>382</v>
      </c>
      <c r="K31" s="6">
        <v>13187</v>
      </c>
      <c r="L31" s="4">
        <v>20574</v>
      </c>
      <c r="M31" s="35">
        <f t="shared" si="0"/>
        <v>0.64095460289686013</v>
      </c>
    </row>
    <row r="32" spans="1:13" x14ac:dyDescent="0.25">
      <c r="A32" s="4" t="s">
        <v>47</v>
      </c>
      <c r="B32" s="6">
        <v>14</v>
      </c>
      <c r="C32" s="6" t="s">
        <v>335</v>
      </c>
      <c r="D32" s="6" t="s">
        <v>383</v>
      </c>
      <c r="E32" s="6" t="s">
        <v>280</v>
      </c>
      <c r="F32" s="6">
        <v>0</v>
      </c>
      <c r="G32" s="6">
        <v>0</v>
      </c>
      <c r="H32" s="6" t="s">
        <v>384</v>
      </c>
      <c r="I32" s="6" t="s">
        <v>295</v>
      </c>
      <c r="J32" s="6" t="s">
        <v>385</v>
      </c>
      <c r="K32" s="6">
        <v>5081</v>
      </c>
      <c r="L32" s="4">
        <v>6442</v>
      </c>
      <c r="M32" s="35">
        <f t="shared" si="0"/>
        <v>0.78873020800993476</v>
      </c>
    </row>
    <row r="33" spans="1:13" x14ac:dyDescent="0.25">
      <c r="A33" s="4" t="s">
        <v>48</v>
      </c>
      <c r="B33" s="6">
        <v>268</v>
      </c>
      <c r="C33" s="6">
        <v>0</v>
      </c>
      <c r="D33" s="6" t="s">
        <v>386</v>
      </c>
      <c r="E33" s="6" t="s">
        <v>387</v>
      </c>
      <c r="F33" s="6">
        <v>0</v>
      </c>
      <c r="G33" s="6" t="s">
        <v>314</v>
      </c>
      <c r="H33" s="6" t="s">
        <v>388</v>
      </c>
      <c r="I33" s="6" t="s">
        <v>389</v>
      </c>
      <c r="J33" s="6" t="s">
        <v>390</v>
      </c>
      <c r="K33" s="6">
        <v>54027</v>
      </c>
      <c r="L33" s="4">
        <v>100372</v>
      </c>
      <c r="M33" s="35">
        <f t="shared" si="0"/>
        <v>0.5382676443629697</v>
      </c>
    </row>
    <row r="34" spans="1:13" x14ac:dyDescent="0.25">
      <c r="A34" s="4" t="s">
        <v>50</v>
      </c>
      <c r="B34" s="6">
        <v>47</v>
      </c>
      <c r="C34" s="6">
        <v>0</v>
      </c>
      <c r="D34" s="6" t="s">
        <v>391</v>
      </c>
      <c r="E34" s="6" t="s">
        <v>392</v>
      </c>
      <c r="F34" s="6">
        <v>0</v>
      </c>
      <c r="G34" s="6">
        <v>0</v>
      </c>
      <c r="H34" s="6" t="s">
        <v>393</v>
      </c>
      <c r="I34" s="6" t="s">
        <v>379</v>
      </c>
      <c r="J34" s="6" t="s">
        <v>394</v>
      </c>
      <c r="K34" s="6">
        <v>8028</v>
      </c>
      <c r="L34" s="4">
        <v>10623</v>
      </c>
      <c r="M34" s="35">
        <f t="shared" si="0"/>
        <v>0.75571872352442815</v>
      </c>
    </row>
    <row r="35" spans="1:13" x14ac:dyDescent="0.25">
      <c r="A35" s="4" t="s">
        <v>51</v>
      </c>
      <c r="B35" s="6">
        <v>64</v>
      </c>
      <c r="C35" s="6">
        <v>0</v>
      </c>
      <c r="D35" s="6" t="s">
        <v>395</v>
      </c>
      <c r="E35" s="6" t="s">
        <v>302</v>
      </c>
      <c r="F35" s="6">
        <v>0</v>
      </c>
      <c r="G35" s="6">
        <v>0</v>
      </c>
      <c r="H35" s="6" t="s">
        <v>396</v>
      </c>
      <c r="I35" s="6" t="s">
        <v>397</v>
      </c>
      <c r="J35" s="6" t="s">
        <v>311</v>
      </c>
      <c r="K35" s="6">
        <v>5143</v>
      </c>
      <c r="L35" s="4">
        <v>7919</v>
      </c>
      <c r="M35" s="35">
        <f t="shared" si="0"/>
        <v>0.64945068821820939</v>
      </c>
    </row>
    <row r="36" spans="1:13" x14ac:dyDescent="0.25">
      <c r="A36" s="4" t="s">
        <v>49</v>
      </c>
      <c r="B36" s="6">
        <v>17</v>
      </c>
      <c r="C36" s="6">
        <v>0</v>
      </c>
      <c r="D36" s="6" t="s">
        <v>398</v>
      </c>
      <c r="E36" s="6" t="s">
        <v>304</v>
      </c>
      <c r="F36" s="6">
        <v>0</v>
      </c>
      <c r="G36" s="6">
        <v>0</v>
      </c>
      <c r="H36" s="6" t="s">
        <v>399</v>
      </c>
      <c r="I36" s="6" t="s">
        <v>400</v>
      </c>
      <c r="J36" s="6" t="s">
        <v>400</v>
      </c>
      <c r="K36" s="6">
        <v>3166</v>
      </c>
      <c r="L36" s="4">
        <v>4479</v>
      </c>
      <c r="M36" s="35">
        <f t="shared" si="0"/>
        <v>0.70685420852868941</v>
      </c>
    </row>
    <row r="37" spans="1:13" x14ac:dyDescent="0.25">
      <c r="A37" s="4" t="s">
        <v>52</v>
      </c>
      <c r="B37" s="6">
        <v>35</v>
      </c>
      <c r="C37" s="6" t="s">
        <v>280</v>
      </c>
      <c r="D37" s="6" t="s">
        <v>401</v>
      </c>
      <c r="E37" s="6" t="s">
        <v>368</v>
      </c>
      <c r="F37" s="6">
        <v>0</v>
      </c>
      <c r="G37" s="6">
        <v>0</v>
      </c>
      <c r="H37" s="6" t="s">
        <v>402</v>
      </c>
      <c r="I37" s="6" t="s">
        <v>403</v>
      </c>
      <c r="J37" s="6" t="s">
        <v>314</v>
      </c>
      <c r="K37" s="6">
        <v>7927</v>
      </c>
      <c r="L37" s="4">
        <v>13176</v>
      </c>
      <c r="M37" s="35">
        <f t="shared" si="0"/>
        <v>0.60162416514875527</v>
      </c>
    </row>
    <row r="38" spans="1:13" x14ac:dyDescent="0.25">
      <c r="A38" s="4" t="s">
        <v>53</v>
      </c>
      <c r="B38" s="6">
        <v>110</v>
      </c>
      <c r="C38" s="6">
        <v>0</v>
      </c>
      <c r="D38" s="6" t="s">
        <v>404</v>
      </c>
      <c r="E38" s="6" t="s">
        <v>261</v>
      </c>
      <c r="F38" s="6">
        <v>0</v>
      </c>
      <c r="G38" s="6">
        <v>0</v>
      </c>
      <c r="H38" s="6" t="s">
        <v>405</v>
      </c>
      <c r="I38" s="6" t="s">
        <v>338</v>
      </c>
      <c r="J38" s="6" t="s">
        <v>406</v>
      </c>
      <c r="K38" s="6">
        <v>16582</v>
      </c>
      <c r="L38" s="4">
        <v>27860</v>
      </c>
      <c r="M38" s="35">
        <f t="shared" si="0"/>
        <v>0.59519023689877959</v>
      </c>
    </row>
    <row r="39" spans="1:13" x14ac:dyDescent="0.25">
      <c r="A39" s="4" t="s">
        <v>54</v>
      </c>
      <c r="B39" s="6">
        <v>91</v>
      </c>
      <c r="C39" s="6">
        <v>0</v>
      </c>
      <c r="D39" s="6" t="s">
        <v>407</v>
      </c>
      <c r="E39" s="6" t="s">
        <v>408</v>
      </c>
      <c r="F39" s="6">
        <v>0</v>
      </c>
      <c r="G39" s="6">
        <v>0</v>
      </c>
      <c r="H39" s="6" t="s">
        <v>409</v>
      </c>
      <c r="I39" s="6" t="s">
        <v>410</v>
      </c>
      <c r="J39" s="6" t="s">
        <v>406</v>
      </c>
      <c r="K39" s="6">
        <v>24398</v>
      </c>
      <c r="L39" s="4">
        <v>31049</v>
      </c>
      <c r="M39" s="35">
        <f t="shared" si="0"/>
        <v>0.78579020258301391</v>
      </c>
    </row>
    <row r="40" spans="1:13" x14ac:dyDescent="0.25">
      <c r="A40" s="4" t="s">
        <v>55</v>
      </c>
      <c r="B40" s="6">
        <v>113</v>
      </c>
      <c r="C40" s="6">
        <v>0</v>
      </c>
      <c r="D40" s="6" t="s">
        <v>411</v>
      </c>
      <c r="E40" s="6" t="s">
        <v>310</v>
      </c>
      <c r="F40" s="6">
        <v>0</v>
      </c>
      <c r="G40" s="6">
        <v>0</v>
      </c>
      <c r="H40" s="6" t="s">
        <v>412</v>
      </c>
      <c r="I40" s="6" t="s">
        <v>320</v>
      </c>
      <c r="J40" s="6" t="s">
        <v>413</v>
      </c>
      <c r="K40" s="6">
        <v>22705</v>
      </c>
      <c r="L40" s="4">
        <v>39014</v>
      </c>
      <c r="M40" s="35">
        <f t="shared" si="0"/>
        <v>0.58197057466550473</v>
      </c>
    </row>
    <row r="41" spans="1:13" x14ac:dyDescent="0.25">
      <c r="A41" s="4" t="s">
        <v>56</v>
      </c>
      <c r="B41" s="6">
        <v>335</v>
      </c>
      <c r="C41" s="6">
        <v>0</v>
      </c>
      <c r="D41" s="6" t="s">
        <v>414</v>
      </c>
      <c r="E41" s="6" t="s">
        <v>415</v>
      </c>
      <c r="F41" s="6">
        <v>0</v>
      </c>
      <c r="G41" s="6" t="s">
        <v>416</v>
      </c>
      <c r="H41" s="6" t="s">
        <v>417</v>
      </c>
      <c r="I41" s="6" t="s">
        <v>418</v>
      </c>
      <c r="J41" s="6" t="s">
        <v>419</v>
      </c>
      <c r="K41" s="6">
        <v>83725</v>
      </c>
      <c r="L41" s="4">
        <v>142805</v>
      </c>
      <c r="M41" s="35">
        <f t="shared" si="0"/>
        <v>0.58628899548335145</v>
      </c>
    </row>
    <row r="42" spans="1:13" x14ac:dyDescent="0.25">
      <c r="A42" s="4" t="s">
        <v>57</v>
      </c>
      <c r="B42" s="6">
        <v>25</v>
      </c>
      <c r="C42" s="6">
        <v>0</v>
      </c>
      <c r="D42" s="6" t="s">
        <v>420</v>
      </c>
      <c r="E42" s="6" t="s">
        <v>302</v>
      </c>
      <c r="F42" s="6">
        <v>0</v>
      </c>
      <c r="G42" s="6">
        <v>0</v>
      </c>
      <c r="H42" s="6" t="s">
        <v>421</v>
      </c>
      <c r="I42" s="6" t="s">
        <v>304</v>
      </c>
      <c r="J42" s="6" t="s">
        <v>257</v>
      </c>
      <c r="K42" s="6">
        <v>4232</v>
      </c>
      <c r="L42" s="4">
        <v>6966</v>
      </c>
      <c r="M42" s="35">
        <f t="shared" si="0"/>
        <v>0.60752225093310364</v>
      </c>
    </row>
    <row r="43" spans="1:13" x14ac:dyDescent="0.25">
      <c r="A43" s="4" t="s">
        <v>58</v>
      </c>
      <c r="B43" s="6">
        <v>266</v>
      </c>
      <c r="C43" s="6" t="s">
        <v>275</v>
      </c>
      <c r="D43" s="6" t="s">
        <v>422</v>
      </c>
      <c r="E43" s="6" t="s">
        <v>423</v>
      </c>
      <c r="F43" s="6">
        <v>0</v>
      </c>
      <c r="G43" s="6">
        <v>0</v>
      </c>
      <c r="H43" s="6" t="s">
        <v>424</v>
      </c>
      <c r="I43" s="6" t="s">
        <v>425</v>
      </c>
      <c r="J43" s="6" t="s">
        <v>426</v>
      </c>
      <c r="K43" s="6">
        <v>64113</v>
      </c>
      <c r="L43" s="4">
        <v>95742</v>
      </c>
      <c r="M43" s="35">
        <f t="shared" si="0"/>
        <v>0.66964341668233374</v>
      </c>
    </row>
    <row r="44" spans="1:13" x14ac:dyDescent="0.25">
      <c r="A44" s="4" t="s">
        <v>59</v>
      </c>
      <c r="B44" s="6">
        <v>111</v>
      </c>
      <c r="C44" s="6" t="s">
        <v>427</v>
      </c>
      <c r="D44" s="6" t="s">
        <v>428</v>
      </c>
      <c r="E44" s="6" t="s">
        <v>310</v>
      </c>
      <c r="F44" s="6">
        <v>0</v>
      </c>
      <c r="G44" s="6" t="s">
        <v>344</v>
      </c>
      <c r="H44" s="6" t="s">
        <v>429</v>
      </c>
      <c r="I44" s="6" t="s">
        <v>430</v>
      </c>
      <c r="J44" s="6" t="s">
        <v>431</v>
      </c>
      <c r="K44" s="6">
        <v>23990</v>
      </c>
      <c r="L44" s="4">
        <v>34817</v>
      </c>
      <c r="M44" s="35">
        <f t="shared" si="0"/>
        <v>0.68903122038084841</v>
      </c>
    </row>
    <row r="45" spans="1:13" x14ac:dyDescent="0.25">
      <c r="A45" s="4" t="s">
        <v>60</v>
      </c>
      <c r="B45" s="6">
        <v>32</v>
      </c>
      <c r="C45" s="6" t="s">
        <v>335</v>
      </c>
      <c r="D45" s="6" t="s">
        <v>432</v>
      </c>
      <c r="E45" s="6" t="s">
        <v>265</v>
      </c>
      <c r="F45" s="6">
        <v>0</v>
      </c>
      <c r="G45" s="6">
        <v>0</v>
      </c>
      <c r="H45" s="6" t="s">
        <v>433</v>
      </c>
      <c r="I45" s="6" t="s">
        <v>434</v>
      </c>
      <c r="J45" s="6" t="s">
        <v>435</v>
      </c>
      <c r="K45" s="6">
        <v>5831</v>
      </c>
      <c r="L45" s="4">
        <v>9045</v>
      </c>
      <c r="M45" s="35">
        <f t="shared" si="0"/>
        <v>0.64466556108347151</v>
      </c>
    </row>
    <row r="46" spans="1:13" x14ac:dyDescent="0.25">
      <c r="A46" s="4" t="s">
        <v>61</v>
      </c>
      <c r="B46" s="6">
        <v>37</v>
      </c>
      <c r="C46" s="6">
        <v>0</v>
      </c>
      <c r="D46" s="6" t="s">
        <v>436</v>
      </c>
      <c r="E46" s="6" t="s">
        <v>283</v>
      </c>
      <c r="F46" s="6">
        <v>0</v>
      </c>
      <c r="G46" s="6">
        <v>0</v>
      </c>
      <c r="H46" s="6" t="s">
        <v>437</v>
      </c>
      <c r="I46" s="6" t="s">
        <v>438</v>
      </c>
      <c r="J46" s="6" t="s">
        <v>439</v>
      </c>
      <c r="K46" s="6">
        <v>8833</v>
      </c>
      <c r="L46" s="4">
        <v>11773</v>
      </c>
      <c r="M46" s="35">
        <f t="shared" si="0"/>
        <v>0.75027605538095643</v>
      </c>
    </row>
    <row r="47" spans="1:13" x14ac:dyDescent="0.25">
      <c r="A47" s="4" t="s">
        <v>62</v>
      </c>
      <c r="B47" s="6">
        <v>269</v>
      </c>
      <c r="C47" s="6" t="s">
        <v>353</v>
      </c>
      <c r="D47" s="6" t="s">
        <v>440</v>
      </c>
      <c r="E47" s="6" t="s">
        <v>441</v>
      </c>
      <c r="F47" s="6">
        <v>0</v>
      </c>
      <c r="G47" s="6">
        <v>0</v>
      </c>
      <c r="H47" s="6" t="s">
        <v>442</v>
      </c>
      <c r="I47" s="6" t="s">
        <v>377</v>
      </c>
      <c r="J47" s="6" t="s">
        <v>443</v>
      </c>
      <c r="K47" s="6">
        <v>60858</v>
      </c>
      <c r="L47" s="4">
        <v>96235</v>
      </c>
      <c r="M47" s="35">
        <f t="shared" si="0"/>
        <v>0.63238946329298074</v>
      </c>
    </row>
    <row r="48" spans="1:13" x14ac:dyDescent="0.25">
      <c r="A48" s="15" t="s">
        <v>444</v>
      </c>
      <c r="B48" s="15">
        <f>SUM(B1:B44)</f>
        <v>5135</v>
      </c>
      <c r="C48" s="21">
        <v>179</v>
      </c>
      <c r="D48" s="15">
        <v>490836</v>
      </c>
      <c r="E48" s="15">
        <v>2274</v>
      </c>
      <c r="F48" s="15">
        <f>SUM(F1:F44)</f>
        <v>84</v>
      </c>
      <c r="G48" s="21">
        <v>381</v>
      </c>
      <c r="H48" s="15">
        <v>579168</v>
      </c>
      <c r="I48" s="15">
        <v>3837</v>
      </c>
      <c r="J48" s="15">
        <v>6357</v>
      </c>
      <c r="K48" s="15">
        <f>SUM(K1:K47)</f>
        <v>1088589</v>
      </c>
      <c r="L48" s="15">
        <f>SUM(L1:L47)</f>
        <v>1726527</v>
      </c>
      <c r="M48" s="39">
        <f t="shared" si="0"/>
        <v>0.63050795035351315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8"/>
  <sheetViews>
    <sheetView workbookViewId="0">
      <selection activeCell="B1" sqref="B1"/>
    </sheetView>
  </sheetViews>
  <sheetFormatPr defaultColWidth="15.28515625" defaultRowHeight="15" x14ac:dyDescent="0.25"/>
  <cols>
    <col min="1" max="1" width="12.7109375" bestFit="1" customWidth="1"/>
    <col min="2" max="2" width="9.42578125" bestFit="1" customWidth="1"/>
    <col min="3" max="3" width="12" bestFit="1" customWidth="1"/>
    <col min="4" max="4" width="11" bestFit="1" customWidth="1"/>
    <col min="5" max="5" width="6.5703125" bestFit="1" customWidth="1"/>
    <col min="6" max="6" width="14" bestFit="1" customWidth="1"/>
    <col min="7" max="7" width="10.5703125" bestFit="1" customWidth="1"/>
    <col min="8" max="8" width="10.85546875" bestFit="1" customWidth="1"/>
    <col min="9" max="9" width="8.5703125" bestFit="1" customWidth="1"/>
    <col min="11" max="11" width="11.85546875" bestFit="1" customWidth="1"/>
    <col min="12" max="12" width="13.42578125" bestFit="1" customWidth="1"/>
  </cols>
  <sheetData>
    <row r="1" spans="1:12" s="16" customFormat="1" ht="30" customHeight="1" x14ac:dyDescent="0.25">
      <c r="A1" s="3" t="s">
        <v>15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8</v>
      </c>
      <c r="H1" s="3" t="s">
        <v>9</v>
      </c>
      <c r="I1" s="3" t="s">
        <v>11</v>
      </c>
      <c r="J1" s="3" t="s">
        <v>0</v>
      </c>
      <c r="K1" s="3" t="s">
        <v>12</v>
      </c>
      <c r="L1" s="3" t="s">
        <v>13</v>
      </c>
    </row>
    <row r="2" spans="1:12" x14ac:dyDescent="0.25">
      <c r="A2" s="4" t="s">
        <v>17</v>
      </c>
      <c r="B2" s="33">
        <v>36</v>
      </c>
      <c r="C2" s="33">
        <v>14</v>
      </c>
      <c r="D2" s="33">
        <v>2558</v>
      </c>
      <c r="E2" s="33">
        <v>16</v>
      </c>
      <c r="F2" s="33">
        <v>52</v>
      </c>
      <c r="G2" s="33">
        <v>22</v>
      </c>
      <c r="H2" s="33">
        <v>2674</v>
      </c>
      <c r="I2" s="33">
        <v>54</v>
      </c>
      <c r="J2" s="22">
        <f>SUM(B2:I2)</f>
        <v>5426</v>
      </c>
      <c r="K2" s="33">
        <v>10880</v>
      </c>
      <c r="L2" s="34">
        <f>(J2/K2)</f>
        <v>0.49871323529411765</v>
      </c>
    </row>
    <row r="3" spans="1:12" x14ac:dyDescent="0.25">
      <c r="A3" s="4" t="s">
        <v>18</v>
      </c>
      <c r="B3" s="33">
        <v>205</v>
      </c>
      <c r="C3" s="33">
        <v>67</v>
      </c>
      <c r="D3" s="33">
        <v>15297</v>
      </c>
      <c r="E3" s="33">
        <v>145</v>
      </c>
      <c r="F3" s="33">
        <v>467</v>
      </c>
      <c r="G3" s="33">
        <v>291</v>
      </c>
      <c r="H3" s="33">
        <v>23108</v>
      </c>
      <c r="I3" s="33">
        <v>373</v>
      </c>
      <c r="J3" s="22">
        <f t="shared" ref="J3:J48" si="0">SUM(B3:I3)</f>
        <v>39953</v>
      </c>
      <c r="K3" s="33">
        <v>75549</v>
      </c>
      <c r="L3" s="34">
        <f t="shared" ref="L3:L48" si="1">(J3/K3)</f>
        <v>0.52883559014679216</v>
      </c>
    </row>
    <row r="4" spans="1:12" x14ac:dyDescent="0.25">
      <c r="A4" s="4" t="s">
        <v>19</v>
      </c>
      <c r="B4" s="33">
        <v>27</v>
      </c>
      <c r="C4" s="33">
        <v>5</v>
      </c>
      <c r="D4" s="33">
        <v>2034</v>
      </c>
      <c r="E4" s="33">
        <v>4</v>
      </c>
      <c r="F4" s="33">
        <v>12</v>
      </c>
      <c r="G4" s="33">
        <v>3</v>
      </c>
      <c r="H4" s="33">
        <v>343</v>
      </c>
      <c r="I4" s="33">
        <v>19</v>
      </c>
      <c r="J4" s="22">
        <f t="shared" si="0"/>
        <v>2447</v>
      </c>
      <c r="K4" s="33">
        <v>3627</v>
      </c>
      <c r="L4" s="34">
        <f t="shared" si="1"/>
        <v>0.67466225530741664</v>
      </c>
    </row>
    <row r="5" spans="1:12" x14ac:dyDescent="0.25">
      <c r="A5" s="4" t="s">
        <v>20</v>
      </c>
      <c r="B5" s="33">
        <v>253</v>
      </c>
      <c r="C5" s="33">
        <v>58</v>
      </c>
      <c r="D5" s="33">
        <v>11643</v>
      </c>
      <c r="E5" s="33">
        <v>165</v>
      </c>
      <c r="F5" s="33">
        <v>443</v>
      </c>
      <c r="G5" s="33">
        <v>228</v>
      </c>
      <c r="H5" s="33">
        <v>26428</v>
      </c>
      <c r="I5" s="33">
        <v>460</v>
      </c>
      <c r="J5" s="22">
        <f t="shared" si="0"/>
        <v>39678</v>
      </c>
      <c r="K5" s="33">
        <v>81212</v>
      </c>
      <c r="L5" s="34">
        <f t="shared" si="1"/>
        <v>0.48857311727330938</v>
      </c>
    </row>
    <row r="6" spans="1:12" x14ac:dyDescent="0.25">
      <c r="A6" s="4" t="s">
        <v>21</v>
      </c>
      <c r="B6" s="33">
        <v>16</v>
      </c>
      <c r="C6" s="33">
        <v>5</v>
      </c>
      <c r="D6" s="33">
        <v>3273</v>
      </c>
      <c r="E6" s="33">
        <v>10</v>
      </c>
      <c r="F6" s="33">
        <v>18</v>
      </c>
      <c r="G6" s="33">
        <v>4</v>
      </c>
      <c r="H6" s="33">
        <v>952</v>
      </c>
      <c r="I6" s="33">
        <v>31</v>
      </c>
      <c r="J6" s="22">
        <f t="shared" si="0"/>
        <v>4309</v>
      </c>
      <c r="K6" s="33">
        <v>6282</v>
      </c>
      <c r="L6" s="34">
        <f t="shared" si="1"/>
        <v>0.68592804839223176</v>
      </c>
    </row>
    <row r="7" spans="1:12" x14ac:dyDescent="0.25">
      <c r="A7" s="4" t="s">
        <v>22</v>
      </c>
      <c r="B7" s="33">
        <v>28</v>
      </c>
      <c r="C7" s="33">
        <v>13</v>
      </c>
      <c r="D7" s="33">
        <v>3265</v>
      </c>
      <c r="E7" s="33">
        <v>19</v>
      </c>
      <c r="F7" s="33">
        <v>44</v>
      </c>
      <c r="G7" s="33">
        <v>10</v>
      </c>
      <c r="H7" s="33">
        <v>2288</v>
      </c>
      <c r="I7" s="33">
        <v>50</v>
      </c>
      <c r="J7" s="22">
        <f t="shared" si="0"/>
        <v>5717</v>
      </c>
      <c r="K7" s="33">
        <v>9568</v>
      </c>
      <c r="L7" s="34">
        <f t="shared" si="1"/>
        <v>0.59751254180602009</v>
      </c>
    </row>
    <row r="8" spans="1:12" x14ac:dyDescent="0.25">
      <c r="A8" s="4" t="s">
        <v>23</v>
      </c>
      <c r="B8" s="33">
        <v>144</v>
      </c>
      <c r="C8" s="33">
        <v>48</v>
      </c>
      <c r="D8" s="33">
        <v>15756</v>
      </c>
      <c r="E8" s="33">
        <v>140</v>
      </c>
      <c r="F8" s="33">
        <v>680</v>
      </c>
      <c r="G8" s="33">
        <v>267</v>
      </c>
      <c r="H8" s="33">
        <v>22283</v>
      </c>
      <c r="I8" s="33">
        <v>328</v>
      </c>
      <c r="J8" s="22">
        <f t="shared" si="0"/>
        <v>39646</v>
      </c>
      <c r="K8" s="33">
        <v>79571</v>
      </c>
      <c r="L8" s="34">
        <f t="shared" si="1"/>
        <v>0.49824684872629477</v>
      </c>
    </row>
    <row r="9" spans="1:12" x14ac:dyDescent="0.25">
      <c r="A9" s="4" t="s">
        <v>24</v>
      </c>
      <c r="B9" s="33">
        <v>220</v>
      </c>
      <c r="C9" s="33">
        <v>70</v>
      </c>
      <c r="D9" s="33">
        <v>18216</v>
      </c>
      <c r="E9" s="33">
        <v>200</v>
      </c>
      <c r="F9" s="33">
        <v>569</v>
      </c>
      <c r="G9" s="33">
        <v>416</v>
      </c>
      <c r="H9" s="33">
        <v>23468</v>
      </c>
      <c r="I9" s="33">
        <v>546</v>
      </c>
      <c r="J9" s="22">
        <f t="shared" si="0"/>
        <v>43705</v>
      </c>
      <c r="K9" s="33">
        <v>80188</v>
      </c>
      <c r="L9" s="34">
        <f t="shared" si="1"/>
        <v>0.54503167556242826</v>
      </c>
    </row>
    <row r="10" spans="1:12" x14ac:dyDescent="0.25">
      <c r="A10" s="4" t="s">
        <v>25</v>
      </c>
      <c r="B10" s="33">
        <v>17</v>
      </c>
      <c r="C10" s="33">
        <v>4</v>
      </c>
      <c r="D10" s="33">
        <v>2691</v>
      </c>
      <c r="E10" s="33">
        <v>6</v>
      </c>
      <c r="F10" s="33">
        <v>27</v>
      </c>
      <c r="G10" s="33">
        <v>13</v>
      </c>
      <c r="H10" s="33">
        <v>1448</v>
      </c>
      <c r="I10" s="33">
        <v>33</v>
      </c>
      <c r="J10" s="22">
        <f t="shared" si="0"/>
        <v>4239</v>
      </c>
      <c r="K10" s="33">
        <v>7631</v>
      </c>
      <c r="L10" s="34">
        <f t="shared" si="1"/>
        <v>0.55549731358930676</v>
      </c>
    </row>
    <row r="11" spans="1:12" x14ac:dyDescent="0.25">
      <c r="A11" s="4" t="s">
        <v>26</v>
      </c>
      <c r="B11" s="33">
        <v>314</v>
      </c>
      <c r="C11" s="33">
        <v>96</v>
      </c>
      <c r="D11" s="33">
        <v>45999</v>
      </c>
      <c r="E11" s="33">
        <v>446</v>
      </c>
      <c r="F11" s="33">
        <v>1247</v>
      </c>
      <c r="G11" s="33">
        <v>926</v>
      </c>
      <c r="H11" s="33">
        <v>37406</v>
      </c>
      <c r="I11" s="33">
        <v>699</v>
      </c>
      <c r="J11" s="22">
        <f t="shared" si="0"/>
        <v>87133</v>
      </c>
      <c r="K11" s="33">
        <v>178249</v>
      </c>
      <c r="L11" s="34">
        <f t="shared" si="1"/>
        <v>0.48882742680183339</v>
      </c>
    </row>
    <row r="12" spans="1:12" x14ac:dyDescent="0.25">
      <c r="A12" s="4" t="s">
        <v>27</v>
      </c>
      <c r="B12" s="33">
        <v>75</v>
      </c>
      <c r="C12" s="33">
        <v>17</v>
      </c>
      <c r="D12" s="33">
        <v>3995</v>
      </c>
      <c r="E12" s="33">
        <v>45</v>
      </c>
      <c r="F12" s="33">
        <v>124</v>
      </c>
      <c r="G12" s="33">
        <v>40</v>
      </c>
      <c r="H12" s="33">
        <v>7030</v>
      </c>
      <c r="I12" s="33">
        <v>160</v>
      </c>
      <c r="J12" s="22">
        <f t="shared" si="0"/>
        <v>11486</v>
      </c>
      <c r="K12" s="33">
        <v>21892</v>
      </c>
      <c r="L12" s="34">
        <f t="shared" si="1"/>
        <v>0.52466654485656861</v>
      </c>
    </row>
    <row r="13" spans="1:12" x14ac:dyDescent="0.25">
      <c r="A13" s="4" t="s">
        <v>28</v>
      </c>
      <c r="B13" s="33">
        <v>57</v>
      </c>
      <c r="C13" s="33">
        <v>8</v>
      </c>
      <c r="D13" s="33">
        <v>3996</v>
      </c>
      <c r="E13" s="33">
        <v>14</v>
      </c>
      <c r="F13" s="33">
        <v>109</v>
      </c>
      <c r="G13" s="33">
        <v>21</v>
      </c>
      <c r="H13" s="33">
        <v>2461</v>
      </c>
      <c r="I13" s="33">
        <v>124</v>
      </c>
      <c r="J13" s="22">
        <f t="shared" si="0"/>
        <v>6790</v>
      </c>
      <c r="K13" s="33">
        <v>14311</v>
      </c>
      <c r="L13" s="34">
        <f t="shared" si="1"/>
        <v>0.47446020543637762</v>
      </c>
    </row>
    <row r="14" spans="1:12" x14ac:dyDescent="0.25">
      <c r="A14" s="4" t="s">
        <v>29</v>
      </c>
      <c r="B14" s="33">
        <v>64</v>
      </c>
      <c r="C14" s="33">
        <v>12</v>
      </c>
      <c r="D14" s="33">
        <v>4787</v>
      </c>
      <c r="E14" s="33">
        <v>21</v>
      </c>
      <c r="F14" s="33">
        <v>103</v>
      </c>
      <c r="G14" s="33">
        <v>29</v>
      </c>
      <c r="H14" s="33">
        <v>3745</v>
      </c>
      <c r="I14" s="33">
        <v>137</v>
      </c>
      <c r="J14" s="22">
        <f t="shared" si="0"/>
        <v>8898</v>
      </c>
      <c r="K14" s="33">
        <v>16763</v>
      </c>
      <c r="L14" s="34">
        <f t="shared" si="1"/>
        <v>0.53081190717651972</v>
      </c>
    </row>
    <row r="15" spans="1:12" x14ac:dyDescent="0.25">
      <c r="A15" s="4" t="s">
        <v>30</v>
      </c>
      <c r="B15" s="33">
        <v>42</v>
      </c>
      <c r="C15" s="33">
        <v>2</v>
      </c>
      <c r="D15" s="33">
        <v>5824</v>
      </c>
      <c r="E15" s="33">
        <v>10</v>
      </c>
      <c r="F15" s="33">
        <v>74</v>
      </c>
      <c r="G15" s="33">
        <v>23</v>
      </c>
      <c r="H15" s="33">
        <v>2939</v>
      </c>
      <c r="I15" s="33">
        <v>60</v>
      </c>
      <c r="J15" s="22">
        <f t="shared" si="0"/>
        <v>8974</v>
      </c>
      <c r="K15" s="33">
        <v>15583</v>
      </c>
      <c r="L15" s="34">
        <f t="shared" si="1"/>
        <v>0.5758839761278316</v>
      </c>
    </row>
    <row r="16" spans="1:12" x14ac:dyDescent="0.25">
      <c r="A16" s="4" t="s">
        <v>31</v>
      </c>
      <c r="B16" s="33">
        <v>63</v>
      </c>
      <c r="C16" s="33">
        <v>19</v>
      </c>
      <c r="D16" s="33">
        <v>4775</v>
      </c>
      <c r="E16" s="33">
        <v>22</v>
      </c>
      <c r="F16" s="33">
        <v>88</v>
      </c>
      <c r="G16" s="33">
        <v>25</v>
      </c>
      <c r="H16" s="33">
        <v>3733</v>
      </c>
      <c r="I16" s="33">
        <v>97</v>
      </c>
      <c r="J16" s="22">
        <f t="shared" si="0"/>
        <v>8822</v>
      </c>
      <c r="K16" s="33">
        <v>17438</v>
      </c>
      <c r="L16" s="34">
        <f t="shared" si="1"/>
        <v>0.50590664066980162</v>
      </c>
    </row>
    <row r="17" spans="1:12" x14ac:dyDescent="0.25">
      <c r="A17" s="4" t="s">
        <v>32</v>
      </c>
      <c r="B17" s="33">
        <v>72</v>
      </c>
      <c r="C17" s="33">
        <v>17</v>
      </c>
      <c r="D17" s="33">
        <v>10332</v>
      </c>
      <c r="E17" s="33">
        <v>51</v>
      </c>
      <c r="F17" s="33">
        <v>152</v>
      </c>
      <c r="G17" s="33">
        <v>52</v>
      </c>
      <c r="H17" s="33">
        <v>7247</v>
      </c>
      <c r="I17" s="33">
        <v>179</v>
      </c>
      <c r="J17" s="22">
        <f t="shared" si="0"/>
        <v>18102</v>
      </c>
      <c r="K17" s="33">
        <v>29901</v>
      </c>
      <c r="L17" s="34">
        <f t="shared" si="1"/>
        <v>0.60539781278218119</v>
      </c>
    </row>
    <row r="18" spans="1:12" x14ac:dyDescent="0.25">
      <c r="A18" s="4" t="s">
        <v>33</v>
      </c>
      <c r="B18" s="33">
        <v>53</v>
      </c>
      <c r="C18" s="33">
        <v>8</v>
      </c>
      <c r="D18" s="33">
        <v>2977</v>
      </c>
      <c r="E18" s="33">
        <v>16</v>
      </c>
      <c r="F18" s="33">
        <v>49</v>
      </c>
      <c r="G18" s="33">
        <v>20</v>
      </c>
      <c r="H18" s="33">
        <v>1148</v>
      </c>
      <c r="I18" s="33">
        <v>93</v>
      </c>
      <c r="J18" s="22">
        <f t="shared" si="0"/>
        <v>4364</v>
      </c>
      <c r="K18" s="33">
        <v>11797</v>
      </c>
      <c r="L18" s="34">
        <f t="shared" si="1"/>
        <v>0.36992455709078581</v>
      </c>
    </row>
    <row r="19" spans="1:12" x14ac:dyDescent="0.25">
      <c r="A19" s="4" t="s">
        <v>34</v>
      </c>
      <c r="B19" s="33">
        <v>204</v>
      </c>
      <c r="C19" s="33">
        <v>54</v>
      </c>
      <c r="D19" s="33">
        <v>13159</v>
      </c>
      <c r="E19" s="33">
        <v>128</v>
      </c>
      <c r="F19" s="33">
        <v>466</v>
      </c>
      <c r="G19" s="33">
        <v>314</v>
      </c>
      <c r="H19" s="33">
        <v>16039</v>
      </c>
      <c r="I19" s="33">
        <v>418</v>
      </c>
      <c r="J19" s="22">
        <f t="shared" si="0"/>
        <v>30782</v>
      </c>
      <c r="K19" s="33">
        <v>63138</v>
      </c>
      <c r="L19" s="34">
        <f t="shared" si="1"/>
        <v>0.4875352402673509</v>
      </c>
    </row>
    <row r="20" spans="1:12" x14ac:dyDescent="0.25">
      <c r="A20" s="4" t="s">
        <v>35</v>
      </c>
      <c r="B20" s="33">
        <v>26</v>
      </c>
      <c r="C20" s="33">
        <v>14</v>
      </c>
      <c r="D20" s="33">
        <v>3079</v>
      </c>
      <c r="E20" s="33">
        <v>18</v>
      </c>
      <c r="F20" s="33">
        <v>71</v>
      </c>
      <c r="G20" s="33">
        <v>29</v>
      </c>
      <c r="H20" s="33">
        <v>2624</v>
      </c>
      <c r="I20" s="33">
        <v>59</v>
      </c>
      <c r="J20" s="22">
        <f t="shared" si="0"/>
        <v>5920</v>
      </c>
      <c r="K20" s="33">
        <v>11754</v>
      </c>
      <c r="L20" s="34">
        <f t="shared" si="1"/>
        <v>0.50365832907946229</v>
      </c>
    </row>
    <row r="21" spans="1:12" x14ac:dyDescent="0.25">
      <c r="A21" s="4" t="s">
        <v>36</v>
      </c>
      <c r="B21" s="33">
        <v>32</v>
      </c>
      <c r="C21" s="33">
        <v>10</v>
      </c>
      <c r="D21" s="33">
        <v>4531</v>
      </c>
      <c r="E21" s="33">
        <v>39</v>
      </c>
      <c r="F21" s="33">
        <v>52</v>
      </c>
      <c r="G21" s="33">
        <v>13</v>
      </c>
      <c r="H21" s="33">
        <v>1241</v>
      </c>
      <c r="I21" s="33">
        <v>67</v>
      </c>
      <c r="J21" s="22">
        <f t="shared" si="0"/>
        <v>5985</v>
      </c>
      <c r="K21" s="33">
        <v>11401</v>
      </c>
      <c r="L21" s="34">
        <f t="shared" si="1"/>
        <v>0.52495395140777124</v>
      </c>
    </row>
    <row r="22" spans="1:12" x14ac:dyDescent="0.25">
      <c r="A22" s="4" t="s">
        <v>37</v>
      </c>
      <c r="B22" s="33">
        <v>152</v>
      </c>
      <c r="C22" s="33">
        <v>37</v>
      </c>
      <c r="D22" s="33">
        <v>17986</v>
      </c>
      <c r="E22" s="33">
        <v>85</v>
      </c>
      <c r="F22" s="33">
        <v>299</v>
      </c>
      <c r="G22" s="33">
        <v>122</v>
      </c>
      <c r="H22" s="33">
        <v>12676</v>
      </c>
      <c r="I22" s="33">
        <v>333</v>
      </c>
      <c r="J22" s="22">
        <f t="shared" si="0"/>
        <v>31690</v>
      </c>
      <c r="K22" s="33">
        <v>58433</v>
      </c>
      <c r="L22" s="34">
        <f t="shared" si="1"/>
        <v>0.54233053240463436</v>
      </c>
    </row>
    <row r="23" spans="1:12" x14ac:dyDescent="0.25">
      <c r="A23" s="4" t="s">
        <v>38</v>
      </c>
      <c r="B23" s="33">
        <v>74</v>
      </c>
      <c r="C23" s="33">
        <v>10</v>
      </c>
      <c r="D23" s="33">
        <v>8466</v>
      </c>
      <c r="E23" s="33">
        <v>40</v>
      </c>
      <c r="F23" s="33">
        <v>167</v>
      </c>
      <c r="G23" s="33">
        <v>48</v>
      </c>
      <c r="H23" s="33">
        <v>8545</v>
      </c>
      <c r="I23" s="33">
        <v>118</v>
      </c>
      <c r="J23" s="22">
        <f t="shared" si="0"/>
        <v>17468</v>
      </c>
      <c r="K23" s="33">
        <v>32051</v>
      </c>
      <c r="L23" s="34">
        <f t="shared" si="1"/>
        <v>0.54500639605628531</v>
      </c>
    </row>
    <row r="24" spans="1:12" x14ac:dyDescent="0.25">
      <c r="A24" s="4" t="s">
        <v>39</v>
      </c>
      <c r="B24" s="33">
        <v>503</v>
      </c>
      <c r="C24" s="33">
        <v>187</v>
      </c>
      <c r="D24" s="33">
        <v>39288</v>
      </c>
      <c r="E24" s="33">
        <v>468</v>
      </c>
      <c r="F24" s="33">
        <v>1166</v>
      </c>
      <c r="G24" s="33">
        <v>887</v>
      </c>
      <c r="H24" s="33">
        <v>61171</v>
      </c>
      <c r="I24" s="33">
        <v>847</v>
      </c>
      <c r="J24" s="22">
        <f t="shared" si="0"/>
        <v>104517</v>
      </c>
      <c r="K24" s="33">
        <v>217378</v>
      </c>
      <c r="L24" s="34">
        <f t="shared" si="1"/>
        <v>0.4808076254266761</v>
      </c>
    </row>
    <row r="25" spans="1:12" x14ac:dyDescent="0.25">
      <c r="A25" s="4" t="s">
        <v>40</v>
      </c>
      <c r="B25" s="33">
        <v>100</v>
      </c>
      <c r="C25" s="33">
        <v>23</v>
      </c>
      <c r="D25" s="33">
        <v>6551</v>
      </c>
      <c r="E25" s="33">
        <v>41</v>
      </c>
      <c r="F25" s="33">
        <v>151</v>
      </c>
      <c r="G25" s="33">
        <v>90</v>
      </c>
      <c r="H25" s="33">
        <v>7390</v>
      </c>
      <c r="I25" s="33">
        <v>170</v>
      </c>
      <c r="J25" s="22">
        <f t="shared" si="0"/>
        <v>14516</v>
      </c>
      <c r="K25" s="33">
        <v>29209</v>
      </c>
      <c r="L25" s="34">
        <f t="shared" si="1"/>
        <v>0.49697011195179569</v>
      </c>
    </row>
    <row r="26" spans="1:12" x14ac:dyDescent="0.25">
      <c r="A26" s="4" t="s">
        <v>41</v>
      </c>
      <c r="B26" s="33">
        <v>28</v>
      </c>
      <c r="C26" s="33">
        <v>7</v>
      </c>
      <c r="D26" s="33">
        <v>3543</v>
      </c>
      <c r="E26" s="33">
        <v>17</v>
      </c>
      <c r="F26" s="33">
        <v>57</v>
      </c>
      <c r="G26" s="33">
        <v>15</v>
      </c>
      <c r="H26" s="33">
        <v>963</v>
      </c>
      <c r="I26" s="33">
        <v>74</v>
      </c>
      <c r="J26" s="22">
        <f t="shared" si="0"/>
        <v>4704</v>
      </c>
      <c r="K26" s="33">
        <v>8885</v>
      </c>
      <c r="L26" s="34">
        <f t="shared" si="1"/>
        <v>0.52943162633652219</v>
      </c>
    </row>
    <row r="27" spans="1:12" x14ac:dyDescent="0.25">
      <c r="A27" s="4" t="s">
        <v>42</v>
      </c>
      <c r="B27" s="33">
        <v>458</v>
      </c>
      <c r="C27" s="33">
        <v>89</v>
      </c>
      <c r="D27" s="33">
        <v>22053</v>
      </c>
      <c r="E27" s="33">
        <v>294</v>
      </c>
      <c r="F27" s="33">
        <v>1290</v>
      </c>
      <c r="G27" s="33">
        <v>384</v>
      </c>
      <c r="H27" s="33">
        <v>49073</v>
      </c>
      <c r="I27" s="33">
        <v>649</v>
      </c>
      <c r="J27" s="22">
        <f t="shared" si="0"/>
        <v>74290</v>
      </c>
      <c r="K27" s="33">
        <v>134228</v>
      </c>
      <c r="L27" s="34">
        <f t="shared" si="1"/>
        <v>0.55346127484578478</v>
      </c>
    </row>
    <row r="28" spans="1:12" x14ac:dyDescent="0.25">
      <c r="A28" s="4" t="s">
        <v>43</v>
      </c>
      <c r="B28" s="33">
        <v>45</v>
      </c>
      <c r="C28" s="33">
        <v>12</v>
      </c>
      <c r="D28" s="33">
        <v>2181</v>
      </c>
      <c r="E28" s="33">
        <v>21</v>
      </c>
      <c r="F28" s="33">
        <v>156</v>
      </c>
      <c r="G28" s="33">
        <v>23</v>
      </c>
      <c r="H28" s="33">
        <v>1415</v>
      </c>
      <c r="I28" s="33">
        <v>62</v>
      </c>
      <c r="J28" s="22">
        <f t="shared" si="0"/>
        <v>3915</v>
      </c>
      <c r="K28" s="33">
        <v>11508</v>
      </c>
      <c r="L28" s="34">
        <f t="shared" si="1"/>
        <v>0.34019812304483837</v>
      </c>
    </row>
    <row r="29" spans="1:12" x14ac:dyDescent="0.25">
      <c r="A29" s="4" t="s">
        <v>44</v>
      </c>
      <c r="B29" s="33">
        <v>90</v>
      </c>
      <c r="C29" s="33">
        <v>18</v>
      </c>
      <c r="D29" s="33">
        <v>6191</v>
      </c>
      <c r="E29" s="33">
        <v>40</v>
      </c>
      <c r="F29" s="33">
        <v>197</v>
      </c>
      <c r="G29" s="33">
        <v>75</v>
      </c>
      <c r="H29" s="33">
        <v>7679</v>
      </c>
      <c r="I29" s="33">
        <v>184</v>
      </c>
      <c r="J29" s="22">
        <f t="shared" si="0"/>
        <v>14474</v>
      </c>
      <c r="K29" s="33">
        <v>29294</v>
      </c>
      <c r="L29" s="34">
        <f t="shared" si="1"/>
        <v>0.49409435379258554</v>
      </c>
    </row>
    <row r="30" spans="1:12" x14ac:dyDescent="0.25">
      <c r="A30" s="4" t="s">
        <v>45</v>
      </c>
      <c r="B30" s="33">
        <v>97</v>
      </c>
      <c r="C30" s="33">
        <v>22</v>
      </c>
      <c r="D30" s="33">
        <v>7348</v>
      </c>
      <c r="E30" s="33">
        <v>48</v>
      </c>
      <c r="F30" s="33">
        <v>310</v>
      </c>
      <c r="G30" s="33">
        <v>86</v>
      </c>
      <c r="H30" s="33">
        <v>10627</v>
      </c>
      <c r="I30" s="33">
        <v>198</v>
      </c>
      <c r="J30" s="22">
        <f t="shared" si="0"/>
        <v>18736</v>
      </c>
      <c r="K30" s="33">
        <v>39321</v>
      </c>
      <c r="L30" s="34">
        <f t="shared" si="1"/>
        <v>0.4764883904275069</v>
      </c>
    </row>
    <row r="31" spans="1:12" x14ac:dyDescent="0.25">
      <c r="A31" s="4" t="s">
        <v>46</v>
      </c>
      <c r="B31" s="33">
        <v>117</v>
      </c>
      <c r="C31" s="33">
        <v>27</v>
      </c>
      <c r="D31" s="33">
        <v>3791</v>
      </c>
      <c r="E31" s="33">
        <v>47</v>
      </c>
      <c r="F31" s="33">
        <v>221</v>
      </c>
      <c r="G31" s="33">
        <v>54</v>
      </c>
      <c r="H31" s="33">
        <v>5899</v>
      </c>
      <c r="I31" s="33">
        <v>245</v>
      </c>
      <c r="J31" s="22">
        <f t="shared" si="0"/>
        <v>10401</v>
      </c>
      <c r="K31" s="33">
        <v>26881</v>
      </c>
      <c r="L31" s="34">
        <f t="shared" si="1"/>
        <v>0.38692756965886688</v>
      </c>
    </row>
    <row r="32" spans="1:12" x14ac:dyDescent="0.25">
      <c r="A32" s="4" t="s">
        <v>47</v>
      </c>
      <c r="B32" s="33">
        <v>28</v>
      </c>
      <c r="C32" s="33">
        <v>8</v>
      </c>
      <c r="D32" s="33">
        <v>4193</v>
      </c>
      <c r="E32" s="33">
        <v>11</v>
      </c>
      <c r="F32" s="33">
        <v>34</v>
      </c>
      <c r="G32" s="33">
        <v>7</v>
      </c>
      <c r="H32" s="33">
        <v>1079</v>
      </c>
      <c r="I32" s="33">
        <v>51</v>
      </c>
      <c r="J32" s="22">
        <f t="shared" si="0"/>
        <v>5411</v>
      </c>
      <c r="K32" s="33">
        <v>8233</v>
      </c>
      <c r="L32" s="34">
        <f t="shared" si="1"/>
        <v>0.65723308635977162</v>
      </c>
    </row>
    <row r="33" spans="1:12" x14ac:dyDescent="0.25">
      <c r="A33" s="4" t="s">
        <v>48</v>
      </c>
      <c r="B33" s="33">
        <v>252</v>
      </c>
      <c r="C33" s="33">
        <v>93</v>
      </c>
      <c r="D33" s="33">
        <v>16520</v>
      </c>
      <c r="E33" s="33">
        <v>234</v>
      </c>
      <c r="F33" s="33">
        <v>618</v>
      </c>
      <c r="G33" s="33">
        <v>473</v>
      </c>
      <c r="H33" s="33">
        <v>33641</v>
      </c>
      <c r="I33" s="33">
        <v>489</v>
      </c>
      <c r="J33" s="22">
        <f t="shared" si="0"/>
        <v>52320</v>
      </c>
      <c r="K33" s="33">
        <v>123292</v>
      </c>
      <c r="L33" s="34">
        <f t="shared" si="1"/>
        <v>0.42435843363721898</v>
      </c>
    </row>
    <row r="34" spans="1:12" x14ac:dyDescent="0.25">
      <c r="A34" s="4" t="s">
        <v>50</v>
      </c>
      <c r="B34" s="33">
        <v>65</v>
      </c>
      <c r="C34" s="33">
        <v>6</v>
      </c>
      <c r="D34" s="33">
        <v>6119</v>
      </c>
      <c r="E34" s="33">
        <v>17</v>
      </c>
      <c r="F34" s="33">
        <v>68</v>
      </c>
      <c r="G34" s="33">
        <v>19</v>
      </c>
      <c r="H34" s="33">
        <v>1222</v>
      </c>
      <c r="I34" s="33">
        <v>123</v>
      </c>
      <c r="J34" s="22">
        <f t="shared" si="0"/>
        <v>7639</v>
      </c>
      <c r="K34" s="33">
        <v>14416</v>
      </c>
      <c r="L34" s="34">
        <f t="shared" si="1"/>
        <v>0.52989733629300773</v>
      </c>
    </row>
    <row r="35" spans="1:12" x14ac:dyDescent="0.25">
      <c r="A35" s="4" t="s">
        <v>51</v>
      </c>
      <c r="B35" s="33">
        <v>52</v>
      </c>
      <c r="C35" s="33">
        <v>4</v>
      </c>
      <c r="D35" s="33">
        <v>4369</v>
      </c>
      <c r="E35" s="33">
        <v>7</v>
      </c>
      <c r="F35" s="33">
        <v>61</v>
      </c>
      <c r="G35" s="33">
        <v>13</v>
      </c>
      <c r="H35" s="33">
        <v>1479</v>
      </c>
      <c r="I35" s="33">
        <v>91</v>
      </c>
      <c r="J35" s="22">
        <f t="shared" si="0"/>
        <v>6076</v>
      </c>
      <c r="K35" s="33">
        <v>10491</v>
      </c>
      <c r="L35" s="34">
        <f t="shared" si="1"/>
        <v>0.57916309217424455</v>
      </c>
    </row>
    <row r="36" spans="1:12" x14ac:dyDescent="0.25">
      <c r="A36" s="4" t="s">
        <v>49</v>
      </c>
      <c r="B36" s="33">
        <v>14</v>
      </c>
      <c r="C36" s="33">
        <v>2</v>
      </c>
      <c r="D36" s="33">
        <v>1556</v>
      </c>
      <c r="E36" s="33">
        <v>4</v>
      </c>
      <c r="F36" s="33">
        <v>35</v>
      </c>
      <c r="G36" s="33">
        <v>6</v>
      </c>
      <c r="H36" s="33">
        <v>1094</v>
      </c>
      <c r="I36" s="33">
        <v>21</v>
      </c>
      <c r="J36" s="22">
        <f t="shared" si="0"/>
        <v>2732</v>
      </c>
      <c r="K36" s="33">
        <v>5285</v>
      </c>
      <c r="L36" s="34">
        <f t="shared" si="1"/>
        <v>0.51693472090823089</v>
      </c>
    </row>
    <row r="37" spans="1:12" x14ac:dyDescent="0.25">
      <c r="A37" s="4" t="s">
        <v>52</v>
      </c>
      <c r="B37" s="33">
        <v>59</v>
      </c>
      <c r="C37" s="33">
        <v>8</v>
      </c>
      <c r="D37" s="33">
        <v>3872</v>
      </c>
      <c r="E37" s="33">
        <v>22</v>
      </c>
      <c r="F37" s="33">
        <v>76</v>
      </c>
      <c r="G37" s="33">
        <v>19</v>
      </c>
      <c r="H37" s="33">
        <v>2265</v>
      </c>
      <c r="I37" s="33">
        <v>96</v>
      </c>
      <c r="J37" s="22">
        <f t="shared" si="0"/>
        <v>6417</v>
      </c>
      <c r="K37" s="33">
        <v>17004</v>
      </c>
      <c r="L37" s="34">
        <f t="shared" si="1"/>
        <v>0.37738179251940718</v>
      </c>
    </row>
    <row r="38" spans="1:12" x14ac:dyDescent="0.25">
      <c r="A38" s="4" t="s">
        <v>53</v>
      </c>
      <c r="B38" s="33">
        <v>115</v>
      </c>
      <c r="C38" s="33">
        <v>34</v>
      </c>
      <c r="D38" s="33">
        <v>3517</v>
      </c>
      <c r="E38" s="33">
        <v>84</v>
      </c>
      <c r="F38" s="33">
        <v>202</v>
      </c>
      <c r="G38" s="33">
        <v>88</v>
      </c>
      <c r="H38" s="33">
        <v>11565</v>
      </c>
      <c r="I38" s="33">
        <v>164</v>
      </c>
      <c r="J38" s="22">
        <f t="shared" si="0"/>
        <v>15769</v>
      </c>
      <c r="K38" s="33">
        <v>33984</v>
      </c>
      <c r="L38" s="34">
        <f t="shared" si="1"/>
        <v>0.46401247645951038</v>
      </c>
    </row>
    <row r="39" spans="1:12" x14ac:dyDescent="0.25">
      <c r="A39" s="4" t="s">
        <v>54</v>
      </c>
      <c r="B39" s="33">
        <v>115</v>
      </c>
      <c r="C39" s="33">
        <v>23</v>
      </c>
      <c r="D39" s="33">
        <v>22208</v>
      </c>
      <c r="E39" s="33">
        <v>45</v>
      </c>
      <c r="F39" s="33">
        <v>120</v>
      </c>
      <c r="G39" s="33">
        <v>50</v>
      </c>
      <c r="H39" s="33">
        <v>6000</v>
      </c>
      <c r="I39" s="33">
        <v>158</v>
      </c>
      <c r="J39" s="22">
        <f t="shared" si="0"/>
        <v>28719</v>
      </c>
      <c r="K39" s="33">
        <v>39255</v>
      </c>
      <c r="L39" s="34">
        <f t="shared" si="1"/>
        <v>0.73160106992739782</v>
      </c>
    </row>
    <row r="40" spans="1:12" x14ac:dyDescent="0.25">
      <c r="A40" s="4" t="s">
        <v>55</v>
      </c>
      <c r="B40" s="33">
        <v>151</v>
      </c>
      <c r="C40" s="33">
        <v>31</v>
      </c>
      <c r="D40" s="33">
        <v>4237</v>
      </c>
      <c r="E40" s="33">
        <v>104</v>
      </c>
      <c r="F40" s="33">
        <v>235</v>
      </c>
      <c r="G40" s="33">
        <v>147</v>
      </c>
      <c r="H40" s="33">
        <v>16512</v>
      </c>
      <c r="I40" s="33">
        <v>232</v>
      </c>
      <c r="J40" s="22">
        <f t="shared" si="0"/>
        <v>21649</v>
      </c>
      <c r="K40" s="33">
        <v>49491</v>
      </c>
      <c r="L40" s="34">
        <f t="shared" si="1"/>
        <v>0.43743306863874237</v>
      </c>
    </row>
    <row r="41" spans="1:12" x14ac:dyDescent="0.25">
      <c r="A41" s="4" t="s">
        <v>56</v>
      </c>
      <c r="B41" s="33">
        <v>322</v>
      </c>
      <c r="C41" s="33">
        <v>86</v>
      </c>
      <c r="D41" s="33">
        <v>63583</v>
      </c>
      <c r="E41" s="33">
        <v>358</v>
      </c>
      <c r="F41" s="33">
        <v>894</v>
      </c>
      <c r="G41" s="33">
        <v>477</v>
      </c>
      <c r="H41" s="33">
        <v>21112</v>
      </c>
      <c r="I41" s="33">
        <v>809</v>
      </c>
      <c r="J41" s="22">
        <f t="shared" si="0"/>
        <v>87641</v>
      </c>
      <c r="K41" s="33">
        <v>170224</v>
      </c>
      <c r="L41" s="34">
        <f t="shared" si="1"/>
        <v>0.51485689444496663</v>
      </c>
    </row>
    <row r="42" spans="1:12" x14ac:dyDescent="0.25">
      <c r="A42" s="4" t="s">
        <v>57</v>
      </c>
      <c r="B42" s="33">
        <v>32</v>
      </c>
      <c r="C42" s="33">
        <v>7</v>
      </c>
      <c r="D42" s="33">
        <v>1931</v>
      </c>
      <c r="E42" s="33">
        <v>13</v>
      </c>
      <c r="F42" s="33">
        <v>53</v>
      </c>
      <c r="G42" s="33">
        <v>13</v>
      </c>
      <c r="H42" s="33">
        <v>1605</v>
      </c>
      <c r="I42" s="33">
        <v>52</v>
      </c>
      <c r="J42" s="22">
        <f t="shared" si="0"/>
        <v>3706</v>
      </c>
      <c r="K42" s="33">
        <v>8664</v>
      </c>
      <c r="L42" s="34">
        <f t="shared" si="1"/>
        <v>0.42774699907663899</v>
      </c>
    </row>
    <row r="43" spans="1:12" x14ac:dyDescent="0.25">
      <c r="A43" s="4" t="s">
        <v>58</v>
      </c>
      <c r="B43" s="33">
        <v>352</v>
      </c>
      <c r="C43" s="33">
        <v>96</v>
      </c>
      <c r="D43" s="33">
        <v>22110</v>
      </c>
      <c r="E43" s="33">
        <v>218</v>
      </c>
      <c r="F43" s="33">
        <v>675</v>
      </c>
      <c r="G43" s="33">
        <v>327</v>
      </c>
      <c r="H43" s="33">
        <v>34889</v>
      </c>
      <c r="I43" s="33">
        <v>623</v>
      </c>
      <c r="J43" s="22">
        <f t="shared" si="0"/>
        <v>59290</v>
      </c>
      <c r="K43" s="33">
        <v>122224</v>
      </c>
      <c r="L43" s="34">
        <f t="shared" si="1"/>
        <v>0.48509294410263121</v>
      </c>
    </row>
    <row r="44" spans="1:12" x14ac:dyDescent="0.25">
      <c r="A44" s="4" t="s">
        <v>59</v>
      </c>
      <c r="B44" s="33">
        <v>118</v>
      </c>
      <c r="C44" s="33">
        <v>39</v>
      </c>
      <c r="D44" s="33">
        <v>17546</v>
      </c>
      <c r="E44" s="33">
        <v>88</v>
      </c>
      <c r="F44" s="33">
        <v>229</v>
      </c>
      <c r="G44" s="33">
        <v>111</v>
      </c>
      <c r="H44" s="33">
        <v>7769</v>
      </c>
      <c r="I44" s="33">
        <v>235</v>
      </c>
      <c r="J44" s="22">
        <f t="shared" si="0"/>
        <v>26135</v>
      </c>
      <c r="K44" s="33">
        <v>44431</v>
      </c>
      <c r="L44" s="34">
        <f t="shared" si="1"/>
        <v>0.58821543516913866</v>
      </c>
    </row>
    <row r="45" spans="1:12" x14ac:dyDescent="0.25">
      <c r="A45" s="4" t="s">
        <v>60</v>
      </c>
      <c r="B45" s="33">
        <v>49</v>
      </c>
      <c r="C45" s="33">
        <v>6</v>
      </c>
      <c r="D45" s="33">
        <v>2804</v>
      </c>
      <c r="E45" s="33">
        <v>15</v>
      </c>
      <c r="F45" s="33">
        <v>91</v>
      </c>
      <c r="G45" s="33">
        <v>21</v>
      </c>
      <c r="H45" s="33">
        <v>1405</v>
      </c>
      <c r="I45" s="33">
        <v>111</v>
      </c>
      <c r="J45" s="22">
        <f t="shared" si="0"/>
        <v>4502</v>
      </c>
      <c r="K45" s="33">
        <v>12217</v>
      </c>
      <c r="L45" s="34">
        <f t="shared" si="1"/>
        <v>0.36850290578701811</v>
      </c>
    </row>
    <row r="46" spans="1:12" x14ac:dyDescent="0.25">
      <c r="A46" s="4" t="s">
        <v>61</v>
      </c>
      <c r="B46" s="33">
        <v>48</v>
      </c>
      <c r="C46" s="33">
        <v>10</v>
      </c>
      <c r="D46" s="33">
        <v>7508</v>
      </c>
      <c r="E46" s="33">
        <v>29</v>
      </c>
      <c r="F46" s="33">
        <v>43</v>
      </c>
      <c r="G46" s="33">
        <v>21</v>
      </c>
      <c r="H46" s="33">
        <v>2290</v>
      </c>
      <c r="I46" s="33">
        <v>100</v>
      </c>
      <c r="J46" s="22">
        <f t="shared" si="0"/>
        <v>10049</v>
      </c>
      <c r="K46" s="33">
        <v>15181</v>
      </c>
      <c r="L46" s="34">
        <f t="shared" si="1"/>
        <v>0.66194585336934331</v>
      </c>
    </row>
    <row r="47" spans="1:12" x14ac:dyDescent="0.25">
      <c r="A47" s="4" t="s">
        <v>62</v>
      </c>
      <c r="B47" s="33">
        <v>313</v>
      </c>
      <c r="C47" s="33">
        <v>65</v>
      </c>
      <c r="D47" s="33">
        <v>21357</v>
      </c>
      <c r="E47" s="33">
        <v>166</v>
      </c>
      <c r="F47" s="33">
        <v>734</v>
      </c>
      <c r="G47" s="33">
        <v>413</v>
      </c>
      <c r="H47" s="33">
        <v>31979</v>
      </c>
      <c r="I47" s="33">
        <v>583</v>
      </c>
      <c r="J47" s="22">
        <f t="shared" si="0"/>
        <v>55610</v>
      </c>
      <c r="K47" s="33">
        <v>115269</v>
      </c>
      <c r="L47" s="34">
        <f t="shared" si="1"/>
        <v>0.48243673494174494</v>
      </c>
    </row>
    <row r="48" spans="1:12" x14ac:dyDescent="0.25">
      <c r="A48" s="15" t="s">
        <v>16</v>
      </c>
      <c r="B48" s="36">
        <v>5697</v>
      </c>
      <c r="C48" s="36">
        <v>1491</v>
      </c>
      <c r="D48" s="36">
        <v>499015</v>
      </c>
      <c r="E48" s="36">
        <v>4031</v>
      </c>
      <c r="F48" s="36">
        <v>13029</v>
      </c>
      <c r="G48" s="36">
        <v>6735</v>
      </c>
      <c r="H48" s="36">
        <v>529949</v>
      </c>
      <c r="I48" s="36">
        <v>10805</v>
      </c>
      <c r="J48" s="37">
        <f t="shared" si="0"/>
        <v>1070752</v>
      </c>
      <c r="K48" s="36">
        <v>2123584</v>
      </c>
      <c r="L48" s="38">
        <f t="shared" si="1"/>
        <v>0.50421928211928513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8"/>
  <sheetViews>
    <sheetView workbookViewId="0">
      <selection activeCell="N58" sqref="N58"/>
    </sheetView>
  </sheetViews>
  <sheetFormatPr defaultColWidth="13.5703125" defaultRowHeight="15" x14ac:dyDescent="0.25"/>
  <cols>
    <col min="1" max="1" width="12.7109375" bestFit="1" customWidth="1"/>
    <col min="2" max="2" width="9.42578125" bestFit="1" customWidth="1"/>
    <col min="3" max="3" width="13.28515625" customWidth="1"/>
    <col min="4" max="4" width="14.28515625" customWidth="1"/>
    <col min="5" max="5" width="9.28515625" customWidth="1"/>
    <col min="6" max="6" width="14.7109375" customWidth="1"/>
    <col min="7" max="7" width="5.85546875" bestFit="1" customWidth="1"/>
    <col min="8" max="8" width="10.5703125" bestFit="1" customWidth="1"/>
    <col min="9" max="9" width="12.28515625" customWidth="1"/>
    <col min="10" max="10" width="8" bestFit="1" customWidth="1"/>
    <col min="11" max="11" width="8.5703125" bestFit="1" customWidth="1"/>
    <col min="12" max="12" width="15.28515625" bestFit="1" customWidth="1"/>
    <col min="13" max="13" width="11.140625" bestFit="1" customWidth="1"/>
    <col min="14" max="14" width="13.42578125" style="10" customWidth="1"/>
  </cols>
  <sheetData>
    <row r="1" spans="1:14" s="16" customFormat="1" ht="30" customHeight="1" x14ac:dyDescent="0.25">
      <c r="A1" s="3" t="s">
        <v>15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0</v>
      </c>
      <c r="M1" s="3" t="s">
        <v>12</v>
      </c>
      <c r="N1" s="3" t="s">
        <v>13</v>
      </c>
    </row>
    <row r="2" spans="1:14" x14ac:dyDescent="0.25">
      <c r="A2" s="4" t="s">
        <v>17</v>
      </c>
      <c r="B2" s="5">
        <v>51</v>
      </c>
      <c r="C2" s="5" t="s">
        <v>63</v>
      </c>
      <c r="D2" s="5">
        <v>1839</v>
      </c>
      <c r="E2" s="5" t="s">
        <v>63</v>
      </c>
      <c r="F2" s="5" t="s">
        <v>63</v>
      </c>
      <c r="G2" s="5" t="s">
        <v>63</v>
      </c>
      <c r="H2" s="5">
        <v>23</v>
      </c>
      <c r="I2" s="5">
        <v>1450</v>
      </c>
      <c r="J2" s="5">
        <v>28</v>
      </c>
      <c r="K2" s="5">
        <v>67</v>
      </c>
      <c r="L2" s="5">
        <v>3458</v>
      </c>
      <c r="M2" s="5">
        <v>7318</v>
      </c>
      <c r="N2" s="6" t="s">
        <v>208</v>
      </c>
    </row>
    <row r="3" spans="1:14" x14ac:dyDescent="0.25">
      <c r="A3" s="4" t="s">
        <v>18</v>
      </c>
      <c r="B3" s="5">
        <v>200</v>
      </c>
      <c r="C3" s="5" t="s">
        <v>63</v>
      </c>
      <c r="D3" s="5">
        <v>8991</v>
      </c>
      <c r="E3" s="5" t="s">
        <v>63</v>
      </c>
      <c r="F3" s="5" t="s">
        <v>63</v>
      </c>
      <c r="G3" s="5">
        <v>23</v>
      </c>
      <c r="H3" s="5">
        <v>151</v>
      </c>
      <c r="I3" s="5">
        <v>14992</v>
      </c>
      <c r="J3" s="5">
        <v>133</v>
      </c>
      <c r="K3" s="5">
        <v>211</v>
      </c>
      <c r="L3" s="5">
        <v>24701</v>
      </c>
      <c r="M3" s="5">
        <v>46216</v>
      </c>
      <c r="N3" s="6" t="s">
        <v>209</v>
      </c>
    </row>
    <row r="4" spans="1:14" x14ac:dyDescent="0.25">
      <c r="A4" s="4" t="s">
        <v>19</v>
      </c>
      <c r="B4" s="5">
        <v>9</v>
      </c>
      <c r="C4" s="5" t="s">
        <v>63</v>
      </c>
      <c r="D4" s="5">
        <v>1408</v>
      </c>
      <c r="E4" s="5" t="s">
        <v>63</v>
      </c>
      <c r="F4" s="5" t="s">
        <v>63</v>
      </c>
      <c r="G4" s="5" t="s">
        <v>63</v>
      </c>
      <c r="H4" s="5">
        <v>10</v>
      </c>
      <c r="I4" s="5">
        <v>220</v>
      </c>
      <c r="J4" s="5">
        <v>16</v>
      </c>
      <c r="K4" s="5">
        <v>17</v>
      </c>
      <c r="L4" s="5">
        <v>1680</v>
      </c>
      <c r="M4" s="5">
        <v>2354</v>
      </c>
      <c r="N4" s="6" t="s">
        <v>210</v>
      </c>
    </row>
    <row r="5" spans="1:14" x14ac:dyDescent="0.25">
      <c r="A5" s="4" t="s">
        <v>20</v>
      </c>
      <c r="B5" s="5">
        <v>269</v>
      </c>
      <c r="C5" s="5" t="s">
        <v>63</v>
      </c>
      <c r="D5" s="5">
        <v>5821</v>
      </c>
      <c r="E5" s="5" t="s">
        <v>63</v>
      </c>
      <c r="F5" s="5" t="s">
        <v>63</v>
      </c>
      <c r="G5" s="5" t="s">
        <v>63</v>
      </c>
      <c r="H5" s="5">
        <v>149</v>
      </c>
      <c r="I5" s="5">
        <v>12688</v>
      </c>
      <c r="J5" s="5">
        <v>120</v>
      </c>
      <c r="K5" s="5">
        <v>251</v>
      </c>
      <c r="L5" s="5">
        <v>19298</v>
      </c>
      <c r="M5" s="5">
        <v>45812</v>
      </c>
      <c r="N5" s="6" t="s">
        <v>211</v>
      </c>
    </row>
    <row r="6" spans="1:14" x14ac:dyDescent="0.25">
      <c r="A6" s="4" t="s">
        <v>21</v>
      </c>
      <c r="B6" s="5">
        <v>23</v>
      </c>
      <c r="C6" s="5" t="s">
        <v>63</v>
      </c>
      <c r="D6" s="5">
        <v>2752</v>
      </c>
      <c r="E6" s="5" t="s">
        <v>63</v>
      </c>
      <c r="F6" s="5" t="s">
        <v>63</v>
      </c>
      <c r="G6" s="5" t="s">
        <v>63</v>
      </c>
      <c r="H6" s="5">
        <v>23</v>
      </c>
      <c r="I6" s="5">
        <v>638</v>
      </c>
      <c r="J6" s="5">
        <v>19</v>
      </c>
      <c r="K6" s="5">
        <v>20</v>
      </c>
      <c r="L6" s="5">
        <v>3475</v>
      </c>
      <c r="M6" s="5">
        <v>4985</v>
      </c>
      <c r="N6" s="6" t="s">
        <v>212</v>
      </c>
    </row>
    <row r="7" spans="1:14" x14ac:dyDescent="0.25">
      <c r="A7" s="4" t="s">
        <v>22</v>
      </c>
      <c r="B7" s="5">
        <v>37</v>
      </c>
      <c r="C7" s="5" t="s">
        <v>63</v>
      </c>
      <c r="D7" s="5">
        <v>2344</v>
      </c>
      <c r="E7" s="5" t="s">
        <v>63</v>
      </c>
      <c r="F7" s="5" t="s">
        <v>63</v>
      </c>
      <c r="G7" s="5">
        <v>7</v>
      </c>
      <c r="H7" s="5">
        <v>18</v>
      </c>
      <c r="I7" s="5">
        <v>1552</v>
      </c>
      <c r="J7" s="5">
        <v>30</v>
      </c>
      <c r="K7" s="5">
        <v>27</v>
      </c>
      <c r="L7" s="5">
        <v>4015</v>
      </c>
      <c r="M7" s="5">
        <v>6279</v>
      </c>
      <c r="N7" s="6" t="s">
        <v>108</v>
      </c>
    </row>
    <row r="8" spans="1:14" x14ac:dyDescent="0.25">
      <c r="A8" s="4" t="s">
        <v>23</v>
      </c>
      <c r="B8" s="5">
        <v>153</v>
      </c>
      <c r="C8" s="5" t="s">
        <v>63</v>
      </c>
      <c r="D8" s="5">
        <v>9440</v>
      </c>
      <c r="E8" s="5" t="s">
        <v>63</v>
      </c>
      <c r="F8" s="5" t="s">
        <v>63</v>
      </c>
      <c r="G8" s="5" t="s">
        <v>63</v>
      </c>
      <c r="H8" s="5">
        <v>117</v>
      </c>
      <c r="I8" s="5">
        <v>16346</v>
      </c>
      <c r="J8" s="5">
        <v>73</v>
      </c>
      <c r="K8" s="5">
        <v>135</v>
      </c>
      <c r="L8" s="5">
        <v>26264</v>
      </c>
      <c r="M8" s="5">
        <v>48503</v>
      </c>
      <c r="N8" s="6" t="s">
        <v>213</v>
      </c>
    </row>
    <row r="9" spans="1:14" x14ac:dyDescent="0.25">
      <c r="A9" s="4" t="s">
        <v>24</v>
      </c>
      <c r="B9" s="5">
        <v>225</v>
      </c>
      <c r="C9" s="5" t="s">
        <v>63</v>
      </c>
      <c r="D9" s="5">
        <v>10880</v>
      </c>
      <c r="E9" s="5" t="s">
        <v>63</v>
      </c>
      <c r="F9" s="5" t="s">
        <v>63</v>
      </c>
      <c r="G9" s="5" t="s">
        <v>63</v>
      </c>
      <c r="H9" s="5">
        <v>210</v>
      </c>
      <c r="I9" s="5">
        <v>11745</v>
      </c>
      <c r="J9" s="5">
        <v>186</v>
      </c>
      <c r="K9" s="5">
        <v>232</v>
      </c>
      <c r="L9" s="5">
        <v>23478</v>
      </c>
      <c r="M9" s="5">
        <v>43817</v>
      </c>
      <c r="N9" s="6" t="s">
        <v>214</v>
      </c>
    </row>
    <row r="10" spans="1:14" x14ac:dyDescent="0.25">
      <c r="A10" s="4" t="s">
        <v>25</v>
      </c>
      <c r="B10" s="5">
        <v>21</v>
      </c>
      <c r="C10" s="5" t="s">
        <v>63</v>
      </c>
      <c r="D10" s="5">
        <v>2173</v>
      </c>
      <c r="E10" s="5" t="s">
        <v>63</v>
      </c>
      <c r="F10" s="5" t="s">
        <v>63</v>
      </c>
      <c r="G10" s="5" t="s">
        <v>63</v>
      </c>
      <c r="H10" s="5">
        <v>15</v>
      </c>
      <c r="I10" s="5">
        <v>928</v>
      </c>
      <c r="J10" s="5">
        <v>15</v>
      </c>
      <c r="K10" s="5">
        <v>20</v>
      </c>
      <c r="L10" s="5">
        <v>3172</v>
      </c>
      <c r="M10" s="5">
        <v>5295</v>
      </c>
      <c r="N10" s="6" t="s">
        <v>215</v>
      </c>
    </row>
    <row r="11" spans="1:14" x14ac:dyDescent="0.25">
      <c r="A11" s="4" t="s">
        <v>26</v>
      </c>
      <c r="B11" s="5">
        <v>323</v>
      </c>
      <c r="C11" s="5" t="s">
        <v>63</v>
      </c>
      <c r="D11" s="5">
        <v>27692</v>
      </c>
      <c r="E11" s="5">
        <v>10</v>
      </c>
      <c r="F11" s="5" t="s">
        <v>63</v>
      </c>
      <c r="G11" s="5" t="s">
        <v>63</v>
      </c>
      <c r="H11" s="5">
        <v>431</v>
      </c>
      <c r="I11" s="5">
        <v>19791</v>
      </c>
      <c r="J11" s="5">
        <v>179</v>
      </c>
      <c r="K11" s="5">
        <v>343</v>
      </c>
      <c r="L11" s="5">
        <v>48769</v>
      </c>
      <c r="M11" s="5">
        <v>100935</v>
      </c>
      <c r="N11" s="6" t="s">
        <v>216</v>
      </c>
    </row>
    <row r="12" spans="1:14" x14ac:dyDescent="0.25">
      <c r="A12" s="4" t="s">
        <v>27</v>
      </c>
      <c r="B12" s="5">
        <v>65</v>
      </c>
      <c r="C12" s="5" t="s">
        <v>63</v>
      </c>
      <c r="D12" s="5">
        <v>2221</v>
      </c>
      <c r="E12" s="5" t="s">
        <v>63</v>
      </c>
      <c r="F12" s="5" t="s">
        <v>63</v>
      </c>
      <c r="G12" s="5" t="s">
        <v>63</v>
      </c>
      <c r="H12" s="5">
        <v>41</v>
      </c>
      <c r="I12" s="5">
        <v>3596</v>
      </c>
      <c r="J12" s="5">
        <v>48</v>
      </c>
      <c r="K12" s="5">
        <v>101</v>
      </c>
      <c r="L12" s="5">
        <v>6072</v>
      </c>
      <c r="M12" s="5">
        <v>12523</v>
      </c>
      <c r="N12" s="6" t="s">
        <v>217</v>
      </c>
    </row>
    <row r="13" spans="1:14" x14ac:dyDescent="0.25">
      <c r="A13" s="4" t="s">
        <v>28</v>
      </c>
      <c r="B13" s="5">
        <v>102</v>
      </c>
      <c r="C13" s="5" t="s">
        <v>63</v>
      </c>
      <c r="D13" s="5">
        <v>2021</v>
      </c>
      <c r="E13" s="5" t="s">
        <v>63</v>
      </c>
      <c r="F13" s="5" t="s">
        <v>63</v>
      </c>
      <c r="G13" s="5" t="s">
        <v>63</v>
      </c>
      <c r="H13" s="5">
        <v>32</v>
      </c>
      <c r="I13" s="5">
        <v>1072</v>
      </c>
      <c r="J13" s="5">
        <v>71</v>
      </c>
      <c r="K13" s="5">
        <v>98</v>
      </c>
      <c r="L13" s="5">
        <v>3396</v>
      </c>
      <c r="M13" s="5">
        <v>8185</v>
      </c>
      <c r="N13" s="6" t="s">
        <v>218</v>
      </c>
    </row>
    <row r="14" spans="1:14" x14ac:dyDescent="0.25">
      <c r="A14" s="4" t="s">
        <v>29</v>
      </c>
      <c r="B14" s="5">
        <v>100</v>
      </c>
      <c r="C14" s="5">
        <v>10</v>
      </c>
      <c r="D14" s="5">
        <v>3042</v>
      </c>
      <c r="E14" s="5" t="s">
        <v>63</v>
      </c>
      <c r="F14" s="5" t="s">
        <v>63</v>
      </c>
      <c r="G14" s="5" t="s">
        <v>63</v>
      </c>
      <c r="H14" s="5">
        <v>35</v>
      </c>
      <c r="I14" s="5">
        <v>1621</v>
      </c>
      <c r="J14" s="5">
        <v>82</v>
      </c>
      <c r="K14" s="5">
        <v>101</v>
      </c>
      <c r="L14" s="5">
        <v>4991</v>
      </c>
      <c r="M14" s="5">
        <v>10501</v>
      </c>
      <c r="N14" s="6" t="s">
        <v>219</v>
      </c>
    </row>
    <row r="15" spans="1:14" x14ac:dyDescent="0.25">
      <c r="A15" s="4" t="s">
        <v>30</v>
      </c>
      <c r="B15" s="5">
        <v>66</v>
      </c>
      <c r="C15" s="5" t="s">
        <v>63</v>
      </c>
      <c r="D15" s="5">
        <v>4628</v>
      </c>
      <c r="E15" s="5" t="s">
        <v>63</v>
      </c>
      <c r="F15" s="5" t="s">
        <v>63</v>
      </c>
      <c r="G15" s="5" t="s">
        <v>63</v>
      </c>
      <c r="H15" s="5">
        <v>14</v>
      </c>
      <c r="I15" s="5">
        <v>1799</v>
      </c>
      <c r="J15" s="5">
        <v>35</v>
      </c>
      <c r="K15" s="5">
        <v>44</v>
      </c>
      <c r="L15" s="5">
        <v>6586</v>
      </c>
      <c r="M15" s="5">
        <v>10323</v>
      </c>
      <c r="N15" s="6" t="s">
        <v>220</v>
      </c>
    </row>
    <row r="16" spans="1:14" x14ac:dyDescent="0.25">
      <c r="A16" s="4" t="s">
        <v>31</v>
      </c>
      <c r="B16" s="5">
        <v>64</v>
      </c>
      <c r="C16" s="5" t="s">
        <v>63</v>
      </c>
      <c r="D16" s="5">
        <v>3633</v>
      </c>
      <c r="E16" s="5" t="s">
        <v>63</v>
      </c>
      <c r="F16" s="5" t="s">
        <v>63</v>
      </c>
      <c r="G16" s="5" t="s">
        <v>63</v>
      </c>
      <c r="H16" s="5">
        <v>29</v>
      </c>
      <c r="I16" s="5">
        <v>2450</v>
      </c>
      <c r="J16" s="5">
        <v>37</v>
      </c>
      <c r="K16" s="5">
        <v>56</v>
      </c>
      <c r="L16" s="5">
        <v>6269</v>
      </c>
      <c r="M16" s="5">
        <v>11013</v>
      </c>
      <c r="N16" s="6" t="s">
        <v>221</v>
      </c>
    </row>
    <row r="17" spans="1:14" x14ac:dyDescent="0.25">
      <c r="A17" s="4" t="s">
        <v>32</v>
      </c>
      <c r="B17" s="5">
        <v>78</v>
      </c>
      <c r="C17" s="5" t="s">
        <v>63</v>
      </c>
      <c r="D17" s="5">
        <v>7583</v>
      </c>
      <c r="E17" s="5" t="s">
        <v>63</v>
      </c>
      <c r="F17" s="5" t="s">
        <v>63</v>
      </c>
      <c r="G17" s="5" t="s">
        <v>63</v>
      </c>
      <c r="H17" s="5">
        <v>51</v>
      </c>
      <c r="I17" s="5">
        <v>4660</v>
      </c>
      <c r="J17" s="5">
        <v>61</v>
      </c>
      <c r="K17" s="5">
        <v>75</v>
      </c>
      <c r="L17" s="5">
        <v>12508</v>
      </c>
      <c r="M17" s="5">
        <v>18857</v>
      </c>
      <c r="N17" s="6" t="s">
        <v>222</v>
      </c>
    </row>
    <row r="18" spans="1:14" x14ac:dyDescent="0.25">
      <c r="A18" s="4" t="s">
        <v>33</v>
      </c>
      <c r="B18" s="5">
        <v>38</v>
      </c>
      <c r="C18" s="5" t="s">
        <v>63</v>
      </c>
      <c r="D18" s="5">
        <v>2304</v>
      </c>
      <c r="E18" s="5" t="s">
        <v>63</v>
      </c>
      <c r="F18" s="5" t="s">
        <v>63</v>
      </c>
      <c r="G18" s="5" t="s">
        <v>63</v>
      </c>
      <c r="H18" s="5">
        <v>14</v>
      </c>
      <c r="I18" s="5">
        <v>1029</v>
      </c>
      <c r="J18" s="5">
        <v>45</v>
      </c>
      <c r="K18" s="5">
        <v>63</v>
      </c>
      <c r="L18" s="5">
        <v>3493</v>
      </c>
      <c r="M18" s="5">
        <v>6618</v>
      </c>
      <c r="N18" s="6" t="s">
        <v>223</v>
      </c>
    </row>
    <row r="19" spans="1:14" x14ac:dyDescent="0.25">
      <c r="A19" s="4" t="s">
        <v>34</v>
      </c>
      <c r="B19" s="5">
        <v>135</v>
      </c>
      <c r="C19" s="5" t="s">
        <v>63</v>
      </c>
      <c r="D19" s="5">
        <v>7999</v>
      </c>
      <c r="E19" s="5">
        <v>2</v>
      </c>
      <c r="F19" s="5" t="s">
        <v>63</v>
      </c>
      <c r="G19" s="5" t="s">
        <v>63</v>
      </c>
      <c r="H19" s="5">
        <v>134</v>
      </c>
      <c r="I19" s="5">
        <v>8480</v>
      </c>
      <c r="J19" s="5">
        <v>69</v>
      </c>
      <c r="K19" s="5">
        <v>156</v>
      </c>
      <c r="L19" s="5">
        <v>16975</v>
      </c>
      <c r="M19" s="5">
        <v>34767</v>
      </c>
      <c r="N19" s="6" t="s">
        <v>224</v>
      </c>
    </row>
    <row r="20" spans="1:14" x14ac:dyDescent="0.25">
      <c r="A20" s="4" t="s">
        <v>35</v>
      </c>
      <c r="B20" s="5">
        <v>29</v>
      </c>
      <c r="C20" s="5" t="s">
        <v>63</v>
      </c>
      <c r="D20" s="5">
        <v>2090</v>
      </c>
      <c r="E20" s="5" t="s">
        <v>63</v>
      </c>
      <c r="F20" s="5" t="s">
        <v>63</v>
      </c>
      <c r="G20" s="5" t="s">
        <v>63</v>
      </c>
      <c r="H20" s="5">
        <v>22</v>
      </c>
      <c r="I20" s="5">
        <v>1510</v>
      </c>
      <c r="J20" s="5">
        <v>18</v>
      </c>
      <c r="K20" s="5">
        <v>31</v>
      </c>
      <c r="L20" s="5">
        <v>3700</v>
      </c>
      <c r="M20" s="5">
        <v>7130</v>
      </c>
      <c r="N20" s="6" t="s">
        <v>225</v>
      </c>
    </row>
    <row r="21" spans="1:14" x14ac:dyDescent="0.25">
      <c r="A21" s="4" t="s">
        <v>36</v>
      </c>
      <c r="B21" s="5">
        <v>47</v>
      </c>
      <c r="C21" s="5" t="s">
        <v>63</v>
      </c>
      <c r="D21" s="5">
        <v>3409</v>
      </c>
      <c r="E21" s="5" t="s">
        <v>63</v>
      </c>
      <c r="F21" s="5" t="s">
        <v>63</v>
      </c>
      <c r="G21" s="5" t="s">
        <v>63</v>
      </c>
      <c r="H21" s="5">
        <v>33</v>
      </c>
      <c r="I21" s="5">
        <v>759</v>
      </c>
      <c r="J21" s="5">
        <v>73</v>
      </c>
      <c r="K21" s="5">
        <v>51</v>
      </c>
      <c r="L21" s="5">
        <v>4372</v>
      </c>
      <c r="M21" s="5">
        <v>8349</v>
      </c>
      <c r="N21" s="6" t="s">
        <v>226</v>
      </c>
    </row>
    <row r="22" spans="1:14" x14ac:dyDescent="0.25">
      <c r="A22" s="4" t="s">
        <v>37</v>
      </c>
      <c r="B22" s="5">
        <v>163</v>
      </c>
      <c r="C22" s="5" t="s">
        <v>63</v>
      </c>
      <c r="D22" s="5">
        <v>12679</v>
      </c>
      <c r="E22" s="5" t="s">
        <v>63</v>
      </c>
      <c r="F22" s="5" t="s">
        <v>63</v>
      </c>
      <c r="G22" s="5" t="s">
        <v>63</v>
      </c>
      <c r="H22" s="5">
        <v>89</v>
      </c>
      <c r="I22" s="5">
        <v>7867</v>
      </c>
      <c r="J22" s="5">
        <v>108</v>
      </c>
      <c r="K22" s="5">
        <v>173</v>
      </c>
      <c r="L22" s="5">
        <v>21079</v>
      </c>
      <c r="M22" s="5">
        <v>36875</v>
      </c>
      <c r="N22" s="6" t="s">
        <v>227</v>
      </c>
    </row>
    <row r="23" spans="1:14" x14ac:dyDescent="0.25">
      <c r="A23" s="4" t="s">
        <v>38</v>
      </c>
      <c r="B23" s="5">
        <v>68</v>
      </c>
      <c r="C23" s="5" t="s">
        <v>63</v>
      </c>
      <c r="D23" s="5">
        <v>6008</v>
      </c>
      <c r="E23" s="5" t="s">
        <v>63</v>
      </c>
      <c r="F23" s="5" t="s">
        <v>63</v>
      </c>
      <c r="G23" s="5" t="s">
        <v>63</v>
      </c>
      <c r="H23" s="5">
        <v>60</v>
      </c>
      <c r="I23" s="5">
        <v>5411</v>
      </c>
      <c r="J23" s="5">
        <v>53</v>
      </c>
      <c r="K23" s="5">
        <v>78</v>
      </c>
      <c r="L23" s="5">
        <v>11678</v>
      </c>
      <c r="M23" s="5">
        <v>20801</v>
      </c>
      <c r="N23" s="6" t="s">
        <v>228</v>
      </c>
    </row>
    <row r="24" spans="1:14" x14ac:dyDescent="0.25">
      <c r="A24" s="4" t="s">
        <v>39</v>
      </c>
      <c r="B24" s="5">
        <v>386</v>
      </c>
      <c r="C24" s="5" t="s">
        <v>63</v>
      </c>
      <c r="D24" s="5">
        <v>17401</v>
      </c>
      <c r="E24" s="5">
        <v>11</v>
      </c>
      <c r="F24" s="5">
        <v>37</v>
      </c>
      <c r="G24" s="5" t="s">
        <v>63</v>
      </c>
      <c r="H24" s="5">
        <v>408</v>
      </c>
      <c r="I24" s="5">
        <v>30603</v>
      </c>
      <c r="J24" s="5">
        <v>201</v>
      </c>
      <c r="K24" s="5">
        <v>391</v>
      </c>
      <c r="L24" s="5">
        <v>49438</v>
      </c>
      <c r="M24" s="5">
        <v>126505</v>
      </c>
      <c r="N24" s="6" t="s">
        <v>229</v>
      </c>
    </row>
    <row r="25" spans="1:14" x14ac:dyDescent="0.25">
      <c r="A25" s="4" t="s">
        <v>40</v>
      </c>
      <c r="B25" s="5">
        <v>107</v>
      </c>
      <c r="C25" s="5" t="s">
        <v>63</v>
      </c>
      <c r="D25" s="5">
        <v>4144</v>
      </c>
      <c r="E25" s="5" t="s">
        <v>63</v>
      </c>
      <c r="F25" s="5" t="s">
        <v>63</v>
      </c>
      <c r="G25" s="5" t="s">
        <v>63</v>
      </c>
      <c r="H25" s="5">
        <v>56</v>
      </c>
      <c r="I25" s="5">
        <v>4868</v>
      </c>
      <c r="J25" s="5">
        <v>59</v>
      </c>
      <c r="K25" s="5">
        <v>112</v>
      </c>
      <c r="L25" s="5">
        <v>9346</v>
      </c>
      <c r="M25" s="5">
        <v>17975</v>
      </c>
      <c r="N25" s="6" t="s">
        <v>230</v>
      </c>
    </row>
    <row r="26" spans="1:14" x14ac:dyDescent="0.25">
      <c r="A26" s="4" t="s">
        <v>41</v>
      </c>
      <c r="B26" s="5">
        <v>36</v>
      </c>
      <c r="C26" s="5" t="s">
        <v>63</v>
      </c>
      <c r="D26" s="5">
        <v>2740</v>
      </c>
      <c r="E26" s="5" t="s">
        <v>63</v>
      </c>
      <c r="F26" s="5" t="s">
        <v>63</v>
      </c>
      <c r="G26" s="5" t="s">
        <v>63</v>
      </c>
      <c r="H26" s="5">
        <v>13</v>
      </c>
      <c r="I26" s="5">
        <v>477</v>
      </c>
      <c r="J26" s="5">
        <v>29</v>
      </c>
      <c r="K26" s="5">
        <v>47</v>
      </c>
      <c r="L26" s="5">
        <v>3342</v>
      </c>
      <c r="M26" s="5">
        <v>6060</v>
      </c>
      <c r="N26" s="6" t="s">
        <v>231</v>
      </c>
    </row>
    <row r="27" spans="1:14" x14ac:dyDescent="0.25">
      <c r="A27" s="4" t="s">
        <v>42</v>
      </c>
      <c r="B27" s="5">
        <v>395</v>
      </c>
      <c r="C27" s="5" t="s">
        <v>63</v>
      </c>
      <c r="D27" s="5">
        <v>11236</v>
      </c>
      <c r="E27" s="5" t="s">
        <v>63</v>
      </c>
      <c r="F27" s="5" t="s">
        <v>63</v>
      </c>
      <c r="G27" s="5" t="s">
        <v>63</v>
      </c>
      <c r="H27" s="5">
        <v>249</v>
      </c>
      <c r="I27" s="5">
        <v>25989</v>
      </c>
      <c r="J27" s="5">
        <v>146</v>
      </c>
      <c r="K27" s="5">
        <v>269</v>
      </c>
      <c r="L27" s="5">
        <v>38284</v>
      </c>
      <c r="M27" s="5">
        <v>69508</v>
      </c>
      <c r="N27" s="6" t="s">
        <v>232</v>
      </c>
    </row>
    <row r="28" spans="1:14" x14ac:dyDescent="0.25">
      <c r="A28" s="4" t="s">
        <v>43</v>
      </c>
      <c r="B28" s="5">
        <v>48</v>
      </c>
      <c r="C28" s="5" t="s">
        <v>63</v>
      </c>
      <c r="D28" s="5">
        <v>2682</v>
      </c>
      <c r="E28" s="5" t="s">
        <v>63</v>
      </c>
      <c r="F28" s="5" t="s">
        <v>63</v>
      </c>
      <c r="G28" s="5" t="s">
        <v>63</v>
      </c>
      <c r="H28" s="5">
        <v>26</v>
      </c>
      <c r="I28" s="5">
        <v>1165</v>
      </c>
      <c r="J28" s="5">
        <v>21</v>
      </c>
      <c r="K28" s="5">
        <v>43</v>
      </c>
      <c r="L28" s="5">
        <v>3985</v>
      </c>
      <c r="M28" s="5">
        <v>6770</v>
      </c>
      <c r="N28" s="6" t="s">
        <v>233</v>
      </c>
    </row>
    <row r="29" spans="1:14" x14ac:dyDescent="0.25">
      <c r="A29" s="4" t="s">
        <v>44</v>
      </c>
      <c r="B29" s="5">
        <v>141</v>
      </c>
      <c r="C29" s="5" t="s">
        <v>63</v>
      </c>
      <c r="D29" s="5">
        <v>4298</v>
      </c>
      <c r="E29" s="5" t="s">
        <v>63</v>
      </c>
      <c r="F29" s="5" t="s">
        <v>63</v>
      </c>
      <c r="G29" s="5" t="s">
        <v>63</v>
      </c>
      <c r="H29" s="5">
        <v>63</v>
      </c>
      <c r="I29" s="5">
        <v>4005</v>
      </c>
      <c r="J29" s="5">
        <v>58</v>
      </c>
      <c r="K29" s="5">
        <v>136</v>
      </c>
      <c r="L29" s="5">
        <v>8701</v>
      </c>
      <c r="M29" s="5">
        <v>19819</v>
      </c>
      <c r="N29" s="6" t="s">
        <v>234</v>
      </c>
    </row>
    <row r="30" spans="1:14" x14ac:dyDescent="0.25">
      <c r="A30" s="4" t="s">
        <v>45</v>
      </c>
      <c r="B30" s="5">
        <v>125</v>
      </c>
      <c r="C30" s="5" t="s">
        <v>63</v>
      </c>
      <c r="D30" s="5">
        <v>4136</v>
      </c>
      <c r="E30" s="5" t="s">
        <v>63</v>
      </c>
      <c r="F30" s="5" t="s">
        <v>63</v>
      </c>
      <c r="G30" s="5" t="s">
        <v>63</v>
      </c>
      <c r="H30" s="5">
        <v>61</v>
      </c>
      <c r="I30" s="5">
        <v>5064</v>
      </c>
      <c r="J30" s="5">
        <v>61</v>
      </c>
      <c r="K30" s="5">
        <v>115</v>
      </c>
      <c r="L30" s="5">
        <v>9562</v>
      </c>
      <c r="M30" s="5">
        <v>20542</v>
      </c>
      <c r="N30" s="6" t="s">
        <v>235</v>
      </c>
    </row>
    <row r="31" spans="1:14" x14ac:dyDescent="0.25">
      <c r="A31" s="4" t="s">
        <v>46</v>
      </c>
      <c r="B31" s="5">
        <v>116</v>
      </c>
      <c r="C31" s="5" t="s">
        <v>63</v>
      </c>
      <c r="D31" s="5">
        <v>3187</v>
      </c>
      <c r="E31" s="5" t="s">
        <v>63</v>
      </c>
      <c r="F31" s="5" t="s">
        <v>63</v>
      </c>
      <c r="G31" s="5" t="s">
        <v>63</v>
      </c>
      <c r="H31" s="5">
        <v>46</v>
      </c>
      <c r="I31" s="5">
        <v>3440</v>
      </c>
      <c r="J31" s="5">
        <v>65</v>
      </c>
      <c r="K31" s="5">
        <v>114</v>
      </c>
      <c r="L31" s="5">
        <v>6968</v>
      </c>
      <c r="M31" s="5">
        <v>15382</v>
      </c>
      <c r="N31" s="6" t="s">
        <v>236</v>
      </c>
    </row>
    <row r="32" spans="1:14" x14ac:dyDescent="0.25">
      <c r="A32" s="4" t="s">
        <v>47</v>
      </c>
      <c r="B32" s="5">
        <v>31</v>
      </c>
      <c r="C32" s="5" t="s">
        <v>63</v>
      </c>
      <c r="D32" s="5">
        <v>3355</v>
      </c>
      <c r="E32" s="5" t="s">
        <v>63</v>
      </c>
      <c r="F32" s="5" t="s">
        <v>63</v>
      </c>
      <c r="G32" s="5" t="s">
        <v>63</v>
      </c>
      <c r="H32" s="5">
        <v>9</v>
      </c>
      <c r="I32" s="5">
        <v>766</v>
      </c>
      <c r="J32" s="5">
        <v>26</v>
      </c>
      <c r="K32" s="5">
        <v>29</v>
      </c>
      <c r="L32" s="5">
        <v>4216</v>
      </c>
      <c r="M32" s="5">
        <v>5866</v>
      </c>
      <c r="N32" s="6" t="s">
        <v>237</v>
      </c>
    </row>
    <row r="33" spans="1:14" x14ac:dyDescent="0.25">
      <c r="A33" s="4" t="s">
        <v>48</v>
      </c>
      <c r="B33" s="5">
        <v>352</v>
      </c>
      <c r="C33" s="5" t="s">
        <v>63</v>
      </c>
      <c r="D33" s="5">
        <v>9149</v>
      </c>
      <c r="E33" s="5" t="s">
        <v>63</v>
      </c>
      <c r="F33" s="5" t="s">
        <v>63</v>
      </c>
      <c r="G33" s="5">
        <v>25</v>
      </c>
      <c r="H33" s="5">
        <v>247</v>
      </c>
      <c r="I33" s="5">
        <v>19085</v>
      </c>
      <c r="J33" s="5">
        <v>181</v>
      </c>
      <c r="K33" s="5">
        <v>278</v>
      </c>
      <c r="L33" s="5">
        <v>29317</v>
      </c>
      <c r="M33" s="5">
        <v>77002</v>
      </c>
      <c r="N33" s="6" t="s">
        <v>238</v>
      </c>
    </row>
    <row r="34" spans="1:14" x14ac:dyDescent="0.25">
      <c r="A34" s="4" t="s">
        <v>50</v>
      </c>
      <c r="B34" s="5">
        <v>51</v>
      </c>
      <c r="C34" s="5" t="s">
        <v>63</v>
      </c>
      <c r="D34" s="5">
        <v>4615</v>
      </c>
      <c r="E34" s="5" t="s">
        <v>63</v>
      </c>
      <c r="F34" s="5" t="s">
        <v>63</v>
      </c>
      <c r="G34" s="5" t="s">
        <v>63</v>
      </c>
      <c r="H34" s="5">
        <v>31</v>
      </c>
      <c r="I34" s="5">
        <v>1256</v>
      </c>
      <c r="J34" s="5">
        <v>36</v>
      </c>
      <c r="K34" s="5">
        <v>52</v>
      </c>
      <c r="L34" s="5">
        <v>6041</v>
      </c>
      <c r="M34" s="5">
        <v>8916</v>
      </c>
      <c r="N34" s="6" t="s">
        <v>239</v>
      </c>
    </row>
    <row r="35" spans="1:14" x14ac:dyDescent="0.25">
      <c r="A35" s="4" t="s">
        <v>51</v>
      </c>
      <c r="B35" s="5">
        <v>68</v>
      </c>
      <c r="C35" s="5" t="s">
        <v>63</v>
      </c>
      <c r="D35" s="5">
        <v>2756</v>
      </c>
      <c r="E35" s="5" t="s">
        <v>63</v>
      </c>
      <c r="F35" s="5" t="s">
        <v>63</v>
      </c>
      <c r="G35" s="5" t="s">
        <v>63</v>
      </c>
      <c r="H35" s="5">
        <v>20</v>
      </c>
      <c r="I35" s="5">
        <v>747</v>
      </c>
      <c r="J35" s="5">
        <v>29</v>
      </c>
      <c r="K35" s="5">
        <v>58</v>
      </c>
      <c r="L35" s="5">
        <v>3678</v>
      </c>
      <c r="M35" s="5">
        <v>6378</v>
      </c>
      <c r="N35" s="6" t="s">
        <v>240</v>
      </c>
    </row>
    <row r="36" spans="1:14" x14ac:dyDescent="0.25">
      <c r="A36" s="4" t="s">
        <v>49</v>
      </c>
      <c r="B36" s="5">
        <v>15</v>
      </c>
      <c r="C36" s="5" t="s">
        <v>63</v>
      </c>
      <c r="D36" s="5">
        <v>1292</v>
      </c>
      <c r="E36" s="5" t="s">
        <v>63</v>
      </c>
      <c r="F36" s="5" t="s">
        <v>63</v>
      </c>
      <c r="G36" s="5" t="s">
        <v>63</v>
      </c>
      <c r="H36" s="5">
        <v>13</v>
      </c>
      <c r="I36" s="5">
        <v>1077</v>
      </c>
      <c r="J36" s="5">
        <v>8</v>
      </c>
      <c r="K36" s="5">
        <v>14</v>
      </c>
      <c r="L36" s="5">
        <v>2419</v>
      </c>
      <c r="M36" s="5">
        <v>3663</v>
      </c>
      <c r="N36" s="6" t="s">
        <v>241</v>
      </c>
    </row>
    <row r="37" spans="1:14" x14ac:dyDescent="0.25">
      <c r="A37" s="4" t="s">
        <v>52</v>
      </c>
      <c r="B37" s="5">
        <v>71</v>
      </c>
      <c r="C37" s="5" t="s">
        <v>63</v>
      </c>
      <c r="D37" s="5">
        <v>2530</v>
      </c>
      <c r="E37" s="5" t="s">
        <v>63</v>
      </c>
      <c r="F37" s="5" t="s">
        <v>63</v>
      </c>
      <c r="G37" s="5" t="s">
        <v>63</v>
      </c>
      <c r="H37" s="5">
        <v>27</v>
      </c>
      <c r="I37" s="5">
        <v>2019</v>
      </c>
      <c r="J37" s="5">
        <v>43</v>
      </c>
      <c r="K37" s="5">
        <v>79</v>
      </c>
      <c r="L37" s="5">
        <v>4769</v>
      </c>
      <c r="M37" s="5">
        <v>11146</v>
      </c>
      <c r="N37" s="6" t="s">
        <v>242</v>
      </c>
    </row>
    <row r="38" spans="1:14" x14ac:dyDescent="0.25">
      <c r="A38" s="4" t="s">
        <v>53</v>
      </c>
      <c r="B38" s="5">
        <v>156</v>
      </c>
      <c r="C38" s="5" t="s">
        <v>63</v>
      </c>
      <c r="D38" s="5">
        <v>1877</v>
      </c>
      <c r="E38" s="5" t="s">
        <v>63</v>
      </c>
      <c r="F38" s="5" t="s">
        <v>63</v>
      </c>
      <c r="G38" s="5" t="s">
        <v>63</v>
      </c>
      <c r="H38" s="5">
        <v>48</v>
      </c>
      <c r="I38" s="5">
        <v>6367</v>
      </c>
      <c r="J38" s="5">
        <v>77</v>
      </c>
      <c r="K38" s="5">
        <v>138</v>
      </c>
      <c r="L38" s="5">
        <v>8663</v>
      </c>
      <c r="M38" s="5">
        <v>20696</v>
      </c>
      <c r="N38" s="6" t="s">
        <v>243</v>
      </c>
    </row>
    <row r="39" spans="1:14" x14ac:dyDescent="0.25">
      <c r="A39" s="4" t="s">
        <v>54</v>
      </c>
      <c r="B39" s="5">
        <v>90</v>
      </c>
      <c r="C39" s="5" t="s">
        <v>63</v>
      </c>
      <c r="D39" s="5">
        <v>17353</v>
      </c>
      <c r="E39" s="5" t="s">
        <v>63</v>
      </c>
      <c r="F39" s="5" t="s">
        <v>63</v>
      </c>
      <c r="G39" s="5">
        <v>3</v>
      </c>
      <c r="H39" s="5">
        <v>52</v>
      </c>
      <c r="I39" s="5">
        <v>3645</v>
      </c>
      <c r="J39" s="5">
        <v>68</v>
      </c>
      <c r="K39" s="5">
        <v>81</v>
      </c>
      <c r="L39" s="5">
        <v>21292</v>
      </c>
      <c r="M39" s="5">
        <v>28396</v>
      </c>
      <c r="N39" s="6" t="s">
        <v>244</v>
      </c>
    </row>
    <row r="40" spans="1:14" x14ac:dyDescent="0.25">
      <c r="A40" s="4" t="s">
        <v>55</v>
      </c>
      <c r="B40" s="5">
        <v>142</v>
      </c>
      <c r="C40" s="5" t="s">
        <v>63</v>
      </c>
      <c r="D40" s="5">
        <v>1939</v>
      </c>
      <c r="E40" s="5" t="s">
        <v>63</v>
      </c>
      <c r="F40" s="5" t="s">
        <v>63</v>
      </c>
      <c r="G40" s="5" t="s">
        <v>63</v>
      </c>
      <c r="H40" s="5">
        <v>99</v>
      </c>
      <c r="I40" s="5">
        <v>8297</v>
      </c>
      <c r="J40" s="5">
        <v>66</v>
      </c>
      <c r="K40" s="5">
        <v>135</v>
      </c>
      <c r="L40" s="5">
        <v>10678</v>
      </c>
      <c r="M40" s="5">
        <v>27754</v>
      </c>
      <c r="N40" s="6" t="s">
        <v>245</v>
      </c>
    </row>
    <row r="41" spans="1:14" x14ac:dyDescent="0.25">
      <c r="A41" s="4" t="s">
        <v>56</v>
      </c>
      <c r="B41" s="5">
        <v>324</v>
      </c>
      <c r="C41" s="5" t="s">
        <v>63</v>
      </c>
      <c r="D41" s="5">
        <v>40516</v>
      </c>
      <c r="E41" s="5" t="s">
        <v>63</v>
      </c>
      <c r="F41" s="5">
        <v>56</v>
      </c>
      <c r="G41" s="5">
        <v>12</v>
      </c>
      <c r="H41" s="5">
        <v>230</v>
      </c>
      <c r="I41" s="5">
        <v>11965</v>
      </c>
      <c r="J41" s="5">
        <v>272</v>
      </c>
      <c r="K41" s="5">
        <v>342</v>
      </c>
      <c r="L41" s="5">
        <v>53717</v>
      </c>
      <c r="M41" s="5">
        <v>112466</v>
      </c>
      <c r="N41" s="6" t="s">
        <v>246</v>
      </c>
    </row>
    <row r="42" spans="1:14" x14ac:dyDescent="0.25">
      <c r="A42" s="4" t="s">
        <v>57</v>
      </c>
      <c r="B42" s="5">
        <v>36</v>
      </c>
      <c r="C42" s="5" t="s">
        <v>63</v>
      </c>
      <c r="D42" s="5">
        <v>1368</v>
      </c>
      <c r="E42" s="5" t="s">
        <v>63</v>
      </c>
      <c r="F42" s="5" t="s">
        <v>63</v>
      </c>
      <c r="G42" s="5" t="s">
        <v>63</v>
      </c>
      <c r="H42" s="5">
        <v>15</v>
      </c>
      <c r="I42" s="5">
        <v>1370</v>
      </c>
      <c r="J42" s="5">
        <v>18</v>
      </c>
      <c r="K42" s="5">
        <v>30</v>
      </c>
      <c r="L42" s="5">
        <v>2837</v>
      </c>
      <c r="M42" s="5">
        <v>5747</v>
      </c>
      <c r="N42" s="6" t="s">
        <v>247</v>
      </c>
    </row>
    <row r="43" spans="1:14" x14ac:dyDescent="0.25">
      <c r="A43" s="4" t="s">
        <v>58</v>
      </c>
      <c r="B43" s="5">
        <v>319</v>
      </c>
      <c r="C43" s="5" t="s">
        <v>63</v>
      </c>
      <c r="D43" s="5">
        <v>11570</v>
      </c>
      <c r="E43" s="5" t="s">
        <v>63</v>
      </c>
      <c r="F43" s="5" t="s">
        <v>63</v>
      </c>
      <c r="G43" s="5" t="s">
        <v>63</v>
      </c>
      <c r="H43" s="5">
        <v>216</v>
      </c>
      <c r="I43" s="5">
        <v>18804</v>
      </c>
      <c r="J43" s="5">
        <v>138</v>
      </c>
      <c r="K43" s="5">
        <v>303</v>
      </c>
      <c r="L43" s="5">
        <v>31350</v>
      </c>
      <c r="M43" s="5">
        <v>65870</v>
      </c>
      <c r="N43" s="6" t="s">
        <v>248</v>
      </c>
    </row>
    <row r="44" spans="1:14" x14ac:dyDescent="0.25">
      <c r="A44" s="4" t="s">
        <v>59</v>
      </c>
      <c r="B44" s="5">
        <v>117</v>
      </c>
      <c r="C44" s="5" t="s">
        <v>63</v>
      </c>
      <c r="D44" s="5">
        <v>12744</v>
      </c>
      <c r="E44" s="5" t="s">
        <v>63</v>
      </c>
      <c r="F44" s="5" t="s">
        <v>63</v>
      </c>
      <c r="G44" s="5" t="s">
        <v>63</v>
      </c>
      <c r="H44" s="5">
        <v>74</v>
      </c>
      <c r="I44" s="5">
        <v>5186</v>
      </c>
      <c r="J44" s="5">
        <v>105</v>
      </c>
      <c r="K44" s="5">
        <v>153</v>
      </c>
      <c r="L44" s="5">
        <v>18379</v>
      </c>
      <c r="M44" s="5">
        <v>30408</v>
      </c>
      <c r="N44" s="6" t="s">
        <v>249</v>
      </c>
    </row>
    <row r="45" spans="1:14" x14ac:dyDescent="0.25">
      <c r="A45" s="4" t="s">
        <v>60</v>
      </c>
      <c r="B45" s="5">
        <v>94</v>
      </c>
      <c r="C45" s="5" t="s">
        <v>63</v>
      </c>
      <c r="D45" s="5">
        <v>2076</v>
      </c>
      <c r="E45" s="5" t="s">
        <v>63</v>
      </c>
      <c r="F45" s="5" t="s">
        <v>63</v>
      </c>
      <c r="G45" s="5" t="s">
        <v>63</v>
      </c>
      <c r="H45" s="5">
        <v>18</v>
      </c>
      <c r="I45" s="5">
        <v>868</v>
      </c>
      <c r="J45" s="5">
        <v>45</v>
      </c>
      <c r="K45" s="5">
        <v>79</v>
      </c>
      <c r="L45" s="5">
        <v>3180</v>
      </c>
      <c r="M45" s="5">
        <v>8011</v>
      </c>
      <c r="N45" s="6" t="s">
        <v>250</v>
      </c>
    </row>
    <row r="46" spans="1:14" x14ac:dyDescent="0.25">
      <c r="A46" s="4" t="s">
        <v>61</v>
      </c>
      <c r="B46" s="5">
        <v>62</v>
      </c>
      <c r="C46" s="5" t="s">
        <v>63</v>
      </c>
      <c r="D46" s="5">
        <v>5934</v>
      </c>
      <c r="E46" s="5" t="s">
        <v>63</v>
      </c>
      <c r="F46" s="5" t="s">
        <v>63</v>
      </c>
      <c r="G46" s="5" t="s">
        <v>63</v>
      </c>
      <c r="H46" s="5">
        <v>33</v>
      </c>
      <c r="I46" s="5">
        <v>1442</v>
      </c>
      <c r="J46" s="5">
        <v>77</v>
      </c>
      <c r="K46" s="5">
        <v>55</v>
      </c>
      <c r="L46" s="5">
        <v>7603</v>
      </c>
      <c r="M46" s="5">
        <v>11005</v>
      </c>
      <c r="N46" s="6" t="s">
        <v>251</v>
      </c>
    </row>
    <row r="47" spans="1:14" x14ac:dyDescent="0.25">
      <c r="A47" s="4" t="s">
        <v>62</v>
      </c>
      <c r="B47" s="5">
        <v>230</v>
      </c>
      <c r="C47" s="5" t="s">
        <v>63</v>
      </c>
      <c r="D47" s="5">
        <v>10397</v>
      </c>
      <c r="E47" s="5" t="s">
        <v>63</v>
      </c>
      <c r="F47" s="5" t="s">
        <v>63</v>
      </c>
      <c r="G47" s="5" t="s">
        <v>63</v>
      </c>
      <c r="H47" s="5">
        <v>261</v>
      </c>
      <c r="I47" s="5">
        <v>16307</v>
      </c>
      <c r="J47" s="5">
        <v>107</v>
      </c>
      <c r="K47" s="5">
        <v>264</v>
      </c>
      <c r="L47" s="5">
        <v>27566</v>
      </c>
      <c r="M47" s="5">
        <v>58270</v>
      </c>
      <c r="N47" s="6" t="s">
        <v>252</v>
      </c>
    </row>
    <row r="48" spans="1:14" x14ac:dyDescent="0.25">
      <c r="A48" s="17" t="s">
        <v>16</v>
      </c>
      <c r="B48" s="18">
        <v>5778</v>
      </c>
      <c r="C48" s="18">
        <v>10</v>
      </c>
      <c r="D48" s="18">
        <v>310252</v>
      </c>
      <c r="E48" s="18">
        <v>23</v>
      </c>
      <c r="F48" s="18">
        <v>93</v>
      </c>
      <c r="G48" s="18">
        <v>70</v>
      </c>
      <c r="H48" s="18">
        <v>4016</v>
      </c>
      <c r="I48" s="18">
        <v>295416</v>
      </c>
      <c r="J48" s="18">
        <v>3435</v>
      </c>
      <c r="K48" s="18">
        <v>5667</v>
      </c>
      <c r="L48" s="18">
        <v>624760</v>
      </c>
      <c r="M48" s="18">
        <v>1261611</v>
      </c>
      <c r="N48" s="19" t="s">
        <v>253</v>
      </c>
    </row>
  </sheetData>
  <sortState xmlns:xlrd2="http://schemas.microsoft.com/office/spreadsheetml/2017/richdata2" columnSort="1" ref="B1:K48">
    <sortCondition ref="B1:K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8"/>
  <sheetViews>
    <sheetView workbookViewId="0">
      <selection activeCell="G24" sqref="G24"/>
    </sheetView>
  </sheetViews>
  <sheetFormatPr defaultColWidth="13.5703125" defaultRowHeight="15" x14ac:dyDescent="0.25"/>
  <cols>
    <col min="1" max="1" width="12.7109375" bestFit="1" customWidth="1"/>
    <col min="2" max="2" width="12" bestFit="1" customWidth="1"/>
    <col min="3" max="3" width="11" bestFit="1" customWidth="1"/>
    <col min="4" max="4" width="7" bestFit="1" customWidth="1"/>
    <col min="5" max="5" width="10.5703125" bestFit="1" customWidth="1"/>
    <col min="6" max="6" width="10.85546875" bestFit="1" customWidth="1"/>
    <col min="7" max="7" width="8.5703125" bestFit="1" customWidth="1"/>
    <col min="8" max="8" width="15.140625" customWidth="1"/>
    <col min="9" max="9" width="12.85546875" customWidth="1"/>
    <col min="10" max="10" width="14.5703125" style="10" customWidth="1"/>
  </cols>
  <sheetData>
    <row r="1" spans="1:10" s="16" customFormat="1" ht="30" customHeight="1" x14ac:dyDescent="0.25">
      <c r="A1" s="3" t="s">
        <v>15</v>
      </c>
      <c r="B1" s="3" t="s">
        <v>3</v>
      </c>
      <c r="C1" s="3" t="s">
        <v>4</v>
      </c>
      <c r="D1" s="3" t="s">
        <v>5</v>
      </c>
      <c r="E1" s="3" t="s">
        <v>8</v>
      </c>
      <c r="F1" s="3" t="s">
        <v>9</v>
      </c>
      <c r="G1" s="3" t="s">
        <v>11</v>
      </c>
      <c r="H1" s="3" t="s">
        <v>0</v>
      </c>
      <c r="I1" s="3" t="s">
        <v>12</v>
      </c>
      <c r="J1" s="3" t="s">
        <v>13</v>
      </c>
    </row>
    <row r="2" spans="1:10" x14ac:dyDescent="0.25">
      <c r="A2" s="4" t="s">
        <v>17</v>
      </c>
      <c r="B2" s="5">
        <v>22</v>
      </c>
      <c r="C2" s="5">
        <v>2486</v>
      </c>
      <c r="D2" s="5">
        <v>20</v>
      </c>
      <c r="E2" s="5">
        <v>29</v>
      </c>
      <c r="F2" s="5">
        <v>1848</v>
      </c>
      <c r="G2" s="5" t="s">
        <v>63</v>
      </c>
      <c r="H2" s="5">
        <v>4405</v>
      </c>
      <c r="I2" s="5">
        <v>10802</v>
      </c>
      <c r="J2" s="6" t="s">
        <v>157</v>
      </c>
    </row>
    <row r="3" spans="1:10" x14ac:dyDescent="0.25">
      <c r="A3" s="4" t="s">
        <v>18</v>
      </c>
      <c r="B3" s="5">
        <v>84</v>
      </c>
      <c r="C3" s="5">
        <v>14268</v>
      </c>
      <c r="D3" s="5">
        <v>112</v>
      </c>
      <c r="E3" s="5">
        <v>205</v>
      </c>
      <c r="F3" s="5">
        <v>16768</v>
      </c>
      <c r="G3" s="5">
        <v>44</v>
      </c>
      <c r="H3" s="5">
        <v>31481</v>
      </c>
      <c r="I3" s="5">
        <v>70832</v>
      </c>
      <c r="J3" s="6" t="s">
        <v>158</v>
      </c>
    </row>
    <row r="4" spans="1:10" x14ac:dyDescent="0.25">
      <c r="A4" s="4" t="s">
        <v>19</v>
      </c>
      <c r="B4" s="5">
        <v>11</v>
      </c>
      <c r="C4" s="5">
        <v>2329</v>
      </c>
      <c r="D4" s="5">
        <v>13</v>
      </c>
      <c r="E4" s="5">
        <v>8</v>
      </c>
      <c r="F4" s="5">
        <v>400</v>
      </c>
      <c r="G4" s="5" t="s">
        <v>63</v>
      </c>
      <c r="H4" s="5">
        <v>2761</v>
      </c>
      <c r="I4" s="5">
        <v>4223</v>
      </c>
      <c r="J4" s="6" t="s">
        <v>159</v>
      </c>
    </row>
    <row r="5" spans="1:10" x14ac:dyDescent="0.25">
      <c r="A5" s="4" t="s">
        <v>20</v>
      </c>
      <c r="B5" s="5">
        <v>157</v>
      </c>
      <c r="C5" s="5">
        <v>12427</v>
      </c>
      <c r="D5" s="5">
        <v>129</v>
      </c>
      <c r="E5" s="5">
        <v>283</v>
      </c>
      <c r="F5" s="5">
        <v>21774</v>
      </c>
      <c r="G5" s="5" t="s">
        <v>63</v>
      </c>
      <c r="H5" s="5">
        <v>34770</v>
      </c>
      <c r="I5" s="5">
        <v>72911</v>
      </c>
      <c r="J5" s="6" t="s">
        <v>160</v>
      </c>
    </row>
    <row r="6" spans="1:10" x14ac:dyDescent="0.25">
      <c r="A6" s="4" t="s">
        <v>21</v>
      </c>
      <c r="B6" s="5">
        <v>11</v>
      </c>
      <c r="C6" s="5">
        <v>3538</v>
      </c>
      <c r="D6" s="5">
        <v>7</v>
      </c>
      <c r="E6" s="5">
        <v>17</v>
      </c>
      <c r="F6" s="5">
        <v>741</v>
      </c>
      <c r="G6" s="5" t="s">
        <v>63</v>
      </c>
      <c r="H6" s="5">
        <v>4314</v>
      </c>
      <c r="I6" s="5">
        <v>6968</v>
      </c>
      <c r="J6" s="6" t="s">
        <v>161</v>
      </c>
    </row>
    <row r="7" spans="1:10" x14ac:dyDescent="0.25">
      <c r="A7" s="4" t="s">
        <v>22</v>
      </c>
      <c r="B7" s="5">
        <v>17</v>
      </c>
      <c r="C7" s="5">
        <v>3860</v>
      </c>
      <c r="D7" s="5">
        <v>11</v>
      </c>
      <c r="E7" s="5">
        <v>11</v>
      </c>
      <c r="F7" s="5">
        <v>2509</v>
      </c>
      <c r="G7" s="5" t="s">
        <v>63</v>
      </c>
      <c r="H7" s="5">
        <v>6408</v>
      </c>
      <c r="I7" s="5">
        <v>10002</v>
      </c>
      <c r="J7" s="6" t="s">
        <v>162</v>
      </c>
    </row>
    <row r="8" spans="1:10" x14ac:dyDescent="0.25">
      <c r="A8" s="4" t="s">
        <v>23</v>
      </c>
      <c r="B8" s="5">
        <v>54</v>
      </c>
      <c r="C8" s="5">
        <v>15322</v>
      </c>
      <c r="D8" s="5">
        <v>105</v>
      </c>
      <c r="E8" s="5">
        <v>278</v>
      </c>
      <c r="F8" s="5">
        <v>23133</v>
      </c>
      <c r="G8" s="5">
        <v>356</v>
      </c>
      <c r="H8" s="5">
        <v>39248</v>
      </c>
      <c r="I8" s="5">
        <v>74069</v>
      </c>
      <c r="J8" s="6" t="s">
        <v>163</v>
      </c>
    </row>
    <row r="9" spans="1:10" x14ac:dyDescent="0.25">
      <c r="A9" s="4" t="s">
        <v>24</v>
      </c>
      <c r="B9" s="5">
        <v>379</v>
      </c>
      <c r="C9" s="5">
        <v>3108</v>
      </c>
      <c r="D9" s="5">
        <v>67</v>
      </c>
      <c r="E9" s="5">
        <v>94</v>
      </c>
      <c r="F9" s="5">
        <v>18094</v>
      </c>
      <c r="G9" s="5">
        <v>12043</v>
      </c>
      <c r="H9" s="5">
        <v>33785</v>
      </c>
      <c r="I9" s="5">
        <v>70117</v>
      </c>
      <c r="J9" s="6" t="s">
        <v>164</v>
      </c>
    </row>
    <row r="10" spans="1:10" x14ac:dyDescent="0.25">
      <c r="A10" s="4" t="s">
        <v>25</v>
      </c>
      <c r="B10" s="5">
        <v>9</v>
      </c>
      <c r="C10" s="5">
        <v>2714</v>
      </c>
      <c r="D10" s="5">
        <v>17</v>
      </c>
      <c r="E10" s="5">
        <v>17</v>
      </c>
      <c r="F10" s="5">
        <v>985</v>
      </c>
      <c r="G10" s="5" t="s">
        <v>63</v>
      </c>
      <c r="H10" s="5">
        <v>3742</v>
      </c>
      <c r="I10" s="5">
        <v>7932</v>
      </c>
      <c r="J10" s="6" t="s">
        <v>165</v>
      </c>
    </row>
    <row r="11" spans="1:10" x14ac:dyDescent="0.25">
      <c r="A11" s="4" t="s">
        <v>26</v>
      </c>
      <c r="B11" s="5">
        <v>105</v>
      </c>
      <c r="C11" s="5">
        <v>45381</v>
      </c>
      <c r="D11" s="5">
        <v>256</v>
      </c>
      <c r="E11" s="5">
        <v>682</v>
      </c>
      <c r="F11" s="5">
        <v>38018</v>
      </c>
      <c r="G11" s="5">
        <v>704</v>
      </c>
      <c r="H11" s="5">
        <v>85146</v>
      </c>
      <c r="I11" s="5">
        <v>162836</v>
      </c>
      <c r="J11" s="6" t="s">
        <v>166</v>
      </c>
    </row>
    <row r="12" spans="1:10" x14ac:dyDescent="0.25">
      <c r="A12" s="4" t="s">
        <v>27</v>
      </c>
      <c r="B12" s="5">
        <v>25</v>
      </c>
      <c r="C12" s="5">
        <v>4390</v>
      </c>
      <c r="D12" s="5">
        <v>20</v>
      </c>
      <c r="E12" s="5">
        <v>57</v>
      </c>
      <c r="F12" s="5">
        <v>6187</v>
      </c>
      <c r="G12" s="5">
        <v>158</v>
      </c>
      <c r="H12" s="5">
        <v>10837</v>
      </c>
      <c r="I12" s="5">
        <v>20922</v>
      </c>
      <c r="J12" s="6" t="s">
        <v>167</v>
      </c>
    </row>
    <row r="13" spans="1:10" x14ac:dyDescent="0.25">
      <c r="A13" s="4" t="s">
        <v>28</v>
      </c>
      <c r="B13" s="5">
        <v>19</v>
      </c>
      <c r="C13" s="5">
        <v>3021</v>
      </c>
      <c r="D13" s="5">
        <v>21</v>
      </c>
      <c r="E13" s="5">
        <v>40</v>
      </c>
      <c r="F13" s="5">
        <v>1487</v>
      </c>
      <c r="G13" s="5">
        <v>164</v>
      </c>
      <c r="H13" s="5">
        <v>4752</v>
      </c>
      <c r="I13" s="5">
        <v>14426</v>
      </c>
      <c r="J13" s="6" t="s">
        <v>168</v>
      </c>
    </row>
    <row r="14" spans="1:10" x14ac:dyDescent="0.25">
      <c r="A14" s="4" t="s">
        <v>29</v>
      </c>
      <c r="B14" s="5">
        <v>16</v>
      </c>
      <c r="C14" s="5">
        <v>4641</v>
      </c>
      <c r="D14" s="5">
        <v>29</v>
      </c>
      <c r="E14" s="5">
        <v>45</v>
      </c>
      <c r="F14" s="5">
        <v>3103</v>
      </c>
      <c r="G14" s="5">
        <v>127</v>
      </c>
      <c r="H14" s="5">
        <v>7961</v>
      </c>
      <c r="I14" s="5">
        <v>16734</v>
      </c>
      <c r="J14" s="6" t="s">
        <v>169</v>
      </c>
    </row>
    <row r="15" spans="1:10" x14ac:dyDescent="0.25">
      <c r="A15" s="4" t="s">
        <v>30</v>
      </c>
      <c r="B15" s="5">
        <v>26</v>
      </c>
      <c r="C15" s="5">
        <v>5558</v>
      </c>
      <c r="D15" s="5">
        <v>26</v>
      </c>
      <c r="E15" s="5">
        <v>40</v>
      </c>
      <c r="F15" s="5">
        <v>1734</v>
      </c>
      <c r="G15" s="5" t="s">
        <v>63</v>
      </c>
      <c r="H15" s="5">
        <v>7384</v>
      </c>
      <c r="I15" s="5">
        <v>16439</v>
      </c>
      <c r="J15" s="6" t="s">
        <v>170</v>
      </c>
    </row>
    <row r="16" spans="1:10" x14ac:dyDescent="0.25">
      <c r="A16" s="4" t="s">
        <v>31</v>
      </c>
      <c r="B16" s="5">
        <v>23</v>
      </c>
      <c r="C16" s="5">
        <v>5276</v>
      </c>
      <c r="D16" s="5">
        <v>32</v>
      </c>
      <c r="E16" s="5">
        <v>173</v>
      </c>
      <c r="F16" s="5">
        <v>3543</v>
      </c>
      <c r="G16" s="5">
        <v>165</v>
      </c>
      <c r="H16" s="5">
        <v>9212</v>
      </c>
      <c r="I16" s="5">
        <v>17215</v>
      </c>
      <c r="J16" s="6" t="s">
        <v>171</v>
      </c>
    </row>
    <row r="17" spans="1:10" x14ac:dyDescent="0.25">
      <c r="A17" s="4" t="s">
        <v>32</v>
      </c>
      <c r="B17" s="5">
        <v>17</v>
      </c>
      <c r="C17" s="5">
        <v>10536</v>
      </c>
      <c r="D17" s="5">
        <v>24</v>
      </c>
      <c r="E17" s="5">
        <v>39</v>
      </c>
      <c r="F17" s="5">
        <v>6024</v>
      </c>
      <c r="G17" s="5">
        <v>128</v>
      </c>
      <c r="H17" s="5">
        <v>16768</v>
      </c>
      <c r="I17" s="5">
        <v>30326</v>
      </c>
      <c r="J17" s="6" t="s">
        <v>172</v>
      </c>
    </row>
    <row r="18" spans="1:10" x14ac:dyDescent="0.25">
      <c r="A18" s="4" t="s">
        <v>33</v>
      </c>
      <c r="B18" s="5">
        <v>17</v>
      </c>
      <c r="C18" s="5">
        <v>1924</v>
      </c>
      <c r="D18" s="5">
        <v>24</v>
      </c>
      <c r="E18" s="5">
        <v>20</v>
      </c>
      <c r="F18" s="5">
        <v>821</v>
      </c>
      <c r="G18" s="5">
        <v>115</v>
      </c>
      <c r="H18" s="5">
        <v>2921</v>
      </c>
      <c r="I18" s="5">
        <v>13173</v>
      </c>
      <c r="J18" s="6" t="s">
        <v>173</v>
      </c>
    </row>
    <row r="19" spans="1:10" x14ac:dyDescent="0.25">
      <c r="A19" s="4" t="s">
        <v>34</v>
      </c>
      <c r="B19" s="5">
        <v>69</v>
      </c>
      <c r="C19" s="5">
        <v>12434</v>
      </c>
      <c r="D19" s="5">
        <v>92</v>
      </c>
      <c r="E19" s="5">
        <v>213</v>
      </c>
      <c r="F19" s="5">
        <v>14501</v>
      </c>
      <c r="G19" s="5">
        <v>307</v>
      </c>
      <c r="H19" s="5">
        <v>27616</v>
      </c>
      <c r="I19" s="5">
        <v>57205</v>
      </c>
      <c r="J19" s="6" t="s">
        <v>174</v>
      </c>
    </row>
    <row r="20" spans="1:10" x14ac:dyDescent="0.25">
      <c r="A20" s="4" t="s">
        <v>35</v>
      </c>
      <c r="B20" s="5">
        <v>20</v>
      </c>
      <c r="C20" s="5">
        <v>3523</v>
      </c>
      <c r="D20" s="5">
        <v>14</v>
      </c>
      <c r="E20" s="5">
        <v>29</v>
      </c>
      <c r="F20" s="5">
        <v>2369</v>
      </c>
      <c r="G20" s="5">
        <v>52</v>
      </c>
      <c r="H20" s="5">
        <v>6007</v>
      </c>
      <c r="I20" s="5">
        <v>11674</v>
      </c>
      <c r="J20" s="6" t="s">
        <v>175</v>
      </c>
    </row>
    <row r="21" spans="1:10" x14ac:dyDescent="0.25">
      <c r="A21" s="4" t="s">
        <v>36</v>
      </c>
      <c r="B21" s="5">
        <v>14</v>
      </c>
      <c r="C21" s="5">
        <v>4836</v>
      </c>
      <c r="D21" s="5">
        <v>18</v>
      </c>
      <c r="E21" s="5">
        <v>26</v>
      </c>
      <c r="F21" s="5">
        <v>1180</v>
      </c>
      <c r="G21" s="5">
        <v>102</v>
      </c>
      <c r="H21" s="5">
        <v>6176</v>
      </c>
      <c r="I21" s="5">
        <v>12021</v>
      </c>
      <c r="J21" s="6" t="s">
        <v>176</v>
      </c>
    </row>
    <row r="22" spans="1:10" x14ac:dyDescent="0.25">
      <c r="A22" s="4" t="s">
        <v>37</v>
      </c>
      <c r="B22" s="5">
        <v>41</v>
      </c>
      <c r="C22" s="5">
        <v>17605</v>
      </c>
      <c r="D22" s="5">
        <v>51</v>
      </c>
      <c r="E22" s="5">
        <v>114</v>
      </c>
      <c r="F22" s="5">
        <v>12669</v>
      </c>
      <c r="G22" s="5">
        <v>199</v>
      </c>
      <c r="H22" s="5">
        <v>30679</v>
      </c>
      <c r="I22" s="5">
        <v>58483</v>
      </c>
      <c r="J22" s="6" t="s">
        <v>177</v>
      </c>
    </row>
    <row r="23" spans="1:10" x14ac:dyDescent="0.25">
      <c r="A23" s="4" t="s">
        <v>38</v>
      </c>
      <c r="B23" s="5">
        <v>24</v>
      </c>
      <c r="C23" s="5">
        <v>8772</v>
      </c>
      <c r="D23" s="5">
        <v>36</v>
      </c>
      <c r="E23" s="5">
        <v>72</v>
      </c>
      <c r="F23" s="5">
        <v>6996</v>
      </c>
      <c r="G23" s="5">
        <v>175</v>
      </c>
      <c r="H23" s="5">
        <v>16075</v>
      </c>
      <c r="I23" s="5">
        <v>31273</v>
      </c>
      <c r="J23" s="6" t="s">
        <v>178</v>
      </c>
    </row>
    <row r="24" spans="1:10" x14ac:dyDescent="0.25">
      <c r="A24" s="4" t="s">
        <v>39</v>
      </c>
      <c r="B24" s="5">
        <v>222</v>
      </c>
      <c r="C24" s="5">
        <v>37610</v>
      </c>
      <c r="D24" s="5">
        <v>274</v>
      </c>
      <c r="E24" s="5">
        <v>795</v>
      </c>
      <c r="F24" s="5">
        <v>61710</v>
      </c>
      <c r="G24" s="5">
        <v>909</v>
      </c>
      <c r="H24" s="5">
        <v>101520</v>
      </c>
      <c r="I24" s="5">
        <v>194666</v>
      </c>
      <c r="J24" s="6" t="s">
        <v>65</v>
      </c>
    </row>
    <row r="25" spans="1:10" x14ac:dyDescent="0.25">
      <c r="A25" s="4" t="s">
        <v>40</v>
      </c>
      <c r="B25" s="5">
        <v>69</v>
      </c>
      <c r="C25" s="5">
        <v>6679</v>
      </c>
      <c r="D25" s="5">
        <v>65</v>
      </c>
      <c r="E25" s="5">
        <v>80</v>
      </c>
      <c r="F25" s="5">
        <v>6222</v>
      </c>
      <c r="G25" s="5" t="s">
        <v>63</v>
      </c>
      <c r="H25" s="5">
        <v>13115</v>
      </c>
      <c r="I25" s="5">
        <v>28938</v>
      </c>
      <c r="J25" s="6" t="s">
        <v>179</v>
      </c>
    </row>
    <row r="26" spans="1:10" x14ac:dyDescent="0.25">
      <c r="A26" s="4" t="s">
        <v>41</v>
      </c>
      <c r="B26" s="5">
        <v>18</v>
      </c>
      <c r="C26" s="5">
        <v>3768</v>
      </c>
      <c r="D26" s="5">
        <v>15</v>
      </c>
      <c r="E26" s="5">
        <v>25</v>
      </c>
      <c r="F26" s="5">
        <v>949</v>
      </c>
      <c r="G26" s="5" t="s">
        <v>63</v>
      </c>
      <c r="H26" s="5">
        <v>4775</v>
      </c>
      <c r="I26" s="5">
        <v>9283</v>
      </c>
      <c r="J26" s="6" t="s">
        <v>180</v>
      </c>
    </row>
    <row r="27" spans="1:10" x14ac:dyDescent="0.25">
      <c r="A27" s="4" t="s">
        <v>42</v>
      </c>
      <c r="B27" s="5">
        <v>120</v>
      </c>
      <c r="C27" s="5">
        <v>21419</v>
      </c>
      <c r="D27" s="5">
        <v>141</v>
      </c>
      <c r="E27" s="5">
        <v>431</v>
      </c>
      <c r="F27" s="5">
        <v>37597</v>
      </c>
      <c r="G27" s="5">
        <v>828</v>
      </c>
      <c r="H27" s="5">
        <v>60536</v>
      </c>
      <c r="I27" s="5">
        <v>113416</v>
      </c>
      <c r="J27" s="6" t="s">
        <v>181</v>
      </c>
    </row>
    <row r="28" spans="1:10" x14ac:dyDescent="0.25">
      <c r="A28" s="4" t="s">
        <v>43</v>
      </c>
      <c r="B28" s="5">
        <v>27</v>
      </c>
      <c r="C28" s="5">
        <v>4260</v>
      </c>
      <c r="D28" s="5">
        <v>14</v>
      </c>
      <c r="E28" s="5">
        <v>31</v>
      </c>
      <c r="F28" s="5">
        <v>1359</v>
      </c>
      <c r="G28" s="5" t="s">
        <v>63</v>
      </c>
      <c r="H28" s="5">
        <v>5691</v>
      </c>
      <c r="I28" s="5">
        <v>10126</v>
      </c>
      <c r="J28" s="6" t="s">
        <v>182</v>
      </c>
    </row>
    <row r="29" spans="1:10" x14ac:dyDescent="0.25">
      <c r="A29" s="4" t="s">
        <v>44</v>
      </c>
      <c r="B29" s="5">
        <v>21</v>
      </c>
      <c r="C29" s="5">
        <v>6124</v>
      </c>
      <c r="D29" s="5">
        <v>42</v>
      </c>
      <c r="E29" s="5">
        <v>91</v>
      </c>
      <c r="F29" s="5">
        <v>6436</v>
      </c>
      <c r="G29" s="5">
        <v>418</v>
      </c>
      <c r="H29" s="5">
        <v>13132</v>
      </c>
      <c r="I29" s="5">
        <v>28222</v>
      </c>
      <c r="J29" s="6" t="s">
        <v>183</v>
      </c>
    </row>
    <row r="30" spans="1:10" x14ac:dyDescent="0.25">
      <c r="A30" s="4" t="s">
        <v>45</v>
      </c>
      <c r="B30" s="5">
        <v>31</v>
      </c>
      <c r="C30" s="5">
        <v>7035</v>
      </c>
      <c r="D30" s="5">
        <v>60</v>
      </c>
      <c r="E30" s="5">
        <v>113</v>
      </c>
      <c r="F30" s="5">
        <v>6296</v>
      </c>
      <c r="G30" s="5">
        <v>358</v>
      </c>
      <c r="H30" s="5">
        <v>13893</v>
      </c>
      <c r="I30" s="5">
        <v>33473</v>
      </c>
      <c r="J30" s="6" t="s">
        <v>184</v>
      </c>
    </row>
    <row r="31" spans="1:10" x14ac:dyDescent="0.25">
      <c r="A31" s="4" t="s">
        <v>46</v>
      </c>
      <c r="B31" s="5">
        <v>91</v>
      </c>
      <c r="C31" s="5">
        <v>5139</v>
      </c>
      <c r="D31" s="5">
        <v>61</v>
      </c>
      <c r="E31" s="5">
        <v>106</v>
      </c>
      <c r="F31" s="5">
        <v>3869</v>
      </c>
      <c r="G31" s="5" t="s">
        <v>63</v>
      </c>
      <c r="H31" s="5">
        <v>9266</v>
      </c>
      <c r="I31" s="5">
        <v>25744</v>
      </c>
      <c r="J31" s="6" t="s">
        <v>185</v>
      </c>
    </row>
    <row r="32" spans="1:10" x14ac:dyDescent="0.25">
      <c r="A32" s="4" t="s">
        <v>47</v>
      </c>
      <c r="B32" s="5">
        <v>9</v>
      </c>
      <c r="C32" s="5">
        <v>4553</v>
      </c>
      <c r="D32" s="5">
        <v>12</v>
      </c>
      <c r="E32" s="5">
        <v>21</v>
      </c>
      <c r="F32" s="5">
        <v>1102</v>
      </c>
      <c r="G32" s="5">
        <v>58</v>
      </c>
      <c r="H32" s="5">
        <v>5755</v>
      </c>
      <c r="I32" s="5">
        <v>9008</v>
      </c>
      <c r="J32" s="6" t="s">
        <v>186</v>
      </c>
    </row>
    <row r="33" spans="1:10" x14ac:dyDescent="0.25">
      <c r="A33" s="4" t="s">
        <v>48</v>
      </c>
      <c r="B33" s="5">
        <v>129</v>
      </c>
      <c r="C33" s="5">
        <v>14591</v>
      </c>
      <c r="D33" s="5">
        <v>146</v>
      </c>
      <c r="E33" s="5">
        <v>359</v>
      </c>
      <c r="F33" s="5">
        <v>22224</v>
      </c>
      <c r="G33" s="5" t="s">
        <v>63</v>
      </c>
      <c r="H33" s="5">
        <v>37449</v>
      </c>
      <c r="I33" s="5">
        <v>113189</v>
      </c>
      <c r="J33" s="6" t="s">
        <v>187</v>
      </c>
    </row>
    <row r="34" spans="1:10" x14ac:dyDescent="0.25">
      <c r="A34" s="4" t="s">
        <v>50</v>
      </c>
      <c r="B34" s="5">
        <v>7</v>
      </c>
      <c r="C34" s="5">
        <v>6368</v>
      </c>
      <c r="D34" s="5">
        <v>26</v>
      </c>
      <c r="E34" s="5">
        <v>26</v>
      </c>
      <c r="F34" s="5">
        <v>1566</v>
      </c>
      <c r="G34" s="5">
        <v>92</v>
      </c>
      <c r="H34" s="5">
        <v>8085</v>
      </c>
      <c r="I34" s="5">
        <v>15116</v>
      </c>
      <c r="J34" s="6" t="s">
        <v>188</v>
      </c>
    </row>
    <row r="35" spans="1:10" x14ac:dyDescent="0.25">
      <c r="A35" s="4" t="s">
        <v>51</v>
      </c>
      <c r="B35" s="5">
        <v>14</v>
      </c>
      <c r="C35" s="5">
        <v>3551</v>
      </c>
      <c r="D35" s="5">
        <v>15</v>
      </c>
      <c r="E35" s="5">
        <v>19</v>
      </c>
      <c r="F35" s="5">
        <v>812</v>
      </c>
      <c r="G35" s="5">
        <v>77</v>
      </c>
      <c r="H35" s="5">
        <v>4488</v>
      </c>
      <c r="I35" s="5">
        <v>9944</v>
      </c>
      <c r="J35" s="6" t="s">
        <v>189</v>
      </c>
    </row>
    <row r="36" spans="1:10" x14ac:dyDescent="0.25">
      <c r="A36" s="4" t="s">
        <v>49</v>
      </c>
      <c r="B36" s="5">
        <v>8</v>
      </c>
      <c r="C36" s="5">
        <v>1906</v>
      </c>
      <c r="D36" s="5">
        <v>8</v>
      </c>
      <c r="E36" s="5">
        <v>6</v>
      </c>
      <c r="F36" s="5">
        <v>1190</v>
      </c>
      <c r="G36" s="5" t="s">
        <v>63</v>
      </c>
      <c r="H36" s="5">
        <v>3118</v>
      </c>
      <c r="I36" s="5">
        <v>5226</v>
      </c>
      <c r="J36" s="6" t="s">
        <v>190</v>
      </c>
    </row>
    <row r="37" spans="1:10" x14ac:dyDescent="0.25">
      <c r="A37" s="4" t="s">
        <v>52</v>
      </c>
      <c r="B37" s="5">
        <v>9</v>
      </c>
      <c r="C37" s="5">
        <v>4092</v>
      </c>
      <c r="D37" s="5">
        <v>20</v>
      </c>
      <c r="E37" s="5">
        <v>24</v>
      </c>
      <c r="F37" s="5">
        <v>2766</v>
      </c>
      <c r="G37" s="5">
        <v>58</v>
      </c>
      <c r="H37" s="5">
        <v>6969</v>
      </c>
      <c r="I37" s="5">
        <v>16464</v>
      </c>
      <c r="J37" s="6" t="s">
        <v>191</v>
      </c>
    </row>
    <row r="38" spans="1:10" x14ac:dyDescent="0.25">
      <c r="A38" s="4" t="s">
        <v>53</v>
      </c>
      <c r="B38" s="5">
        <v>63</v>
      </c>
      <c r="C38" s="5">
        <v>2984</v>
      </c>
      <c r="D38" s="5">
        <v>79</v>
      </c>
      <c r="E38" s="5">
        <v>119</v>
      </c>
      <c r="F38" s="5">
        <v>6110</v>
      </c>
      <c r="G38" s="5" t="s">
        <v>63</v>
      </c>
      <c r="H38" s="5">
        <v>9355</v>
      </c>
      <c r="I38" s="5">
        <v>30972</v>
      </c>
      <c r="J38" s="6" t="s">
        <v>192</v>
      </c>
    </row>
    <row r="39" spans="1:10" x14ac:dyDescent="0.25">
      <c r="A39" s="4" t="s">
        <v>54</v>
      </c>
      <c r="B39" s="5">
        <v>81</v>
      </c>
      <c r="C39" s="5">
        <v>25391</v>
      </c>
      <c r="D39" s="5">
        <v>50</v>
      </c>
      <c r="E39" s="5">
        <v>81</v>
      </c>
      <c r="F39" s="5">
        <v>6527</v>
      </c>
      <c r="G39" s="5" t="s">
        <v>63</v>
      </c>
      <c r="H39" s="5">
        <v>32130</v>
      </c>
      <c r="I39" s="5">
        <v>43499</v>
      </c>
      <c r="J39" s="6" t="s">
        <v>193</v>
      </c>
    </row>
    <row r="40" spans="1:10" x14ac:dyDescent="0.25">
      <c r="A40" s="4" t="s">
        <v>55</v>
      </c>
      <c r="B40" s="5">
        <v>81</v>
      </c>
      <c r="C40" s="5">
        <v>3520</v>
      </c>
      <c r="D40" s="5">
        <v>99</v>
      </c>
      <c r="E40" s="5">
        <v>173</v>
      </c>
      <c r="F40" s="5">
        <v>9380</v>
      </c>
      <c r="G40" s="5" t="s">
        <v>63</v>
      </c>
      <c r="H40" s="5">
        <v>13253</v>
      </c>
      <c r="I40" s="5">
        <v>45818</v>
      </c>
      <c r="J40" s="6" t="s">
        <v>194</v>
      </c>
    </row>
    <row r="41" spans="1:10" x14ac:dyDescent="0.25">
      <c r="A41" s="4" t="s">
        <v>56</v>
      </c>
      <c r="B41" s="5">
        <v>154</v>
      </c>
      <c r="C41" s="5">
        <v>58532</v>
      </c>
      <c r="D41" s="5">
        <v>195</v>
      </c>
      <c r="E41" s="5">
        <v>293</v>
      </c>
      <c r="F41" s="5">
        <v>19165</v>
      </c>
      <c r="G41" s="5" t="s">
        <v>63</v>
      </c>
      <c r="H41" s="5">
        <v>78339</v>
      </c>
      <c r="I41" s="5">
        <v>160111</v>
      </c>
      <c r="J41" s="6" t="s">
        <v>195</v>
      </c>
    </row>
    <row r="42" spans="1:10" x14ac:dyDescent="0.25">
      <c r="A42" s="4" t="s">
        <v>57</v>
      </c>
      <c r="B42" s="5">
        <v>7</v>
      </c>
      <c r="C42" s="5">
        <v>1971</v>
      </c>
      <c r="D42" s="5">
        <v>23</v>
      </c>
      <c r="E42" s="5">
        <v>21</v>
      </c>
      <c r="F42" s="5">
        <v>834</v>
      </c>
      <c r="G42" s="5">
        <v>7</v>
      </c>
      <c r="H42" s="5">
        <v>2863</v>
      </c>
      <c r="I42" s="5">
        <v>8635</v>
      </c>
      <c r="J42" s="6" t="s">
        <v>196</v>
      </c>
    </row>
    <row r="43" spans="1:10" x14ac:dyDescent="0.25">
      <c r="A43" s="4" t="s">
        <v>58</v>
      </c>
      <c r="B43" s="5">
        <v>114</v>
      </c>
      <c r="C43" s="5">
        <v>24584</v>
      </c>
      <c r="D43" s="5">
        <v>118</v>
      </c>
      <c r="E43" s="5">
        <v>296</v>
      </c>
      <c r="F43" s="5">
        <v>32470</v>
      </c>
      <c r="G43" s="5">
        <v>691</v>
      </c>
      <c r="H43" s="5">
        <v>58273</v>
      </c>
      <c r="I43" s="5">
        <v>111444</v>
      </c>
      <c r="J43" s="6" t="s">
        <v>166</v>
      </c>
    </row>
    <row r="44" spans="1:10" x14ac:dyDescent="0.25">
      <c r="A44" s="4" t="s">
        <v>59</v>
      </c>
      <c r="B44" s="5">
        <v>54</v>
      </c>
      <c r="C44" s="5">
        <v>18164</v>
      </c>
      <c r="D44" s="5">
        <v>58</v>
      </c>
      <c r="E44" s="5">
        <v>98</v>
      </c>
      <c r="F44" s="5">
        <v>7829</v>
      </c>
      <c r="G44" s="5">
        <v>185</v>
      </c>
      <c r="H44" s="5">
        <v>26388</v>
      </c>
      <c r="I44" s="5">
        <v>47616</v>
      </c>
      <c r="J44" s="6" t="s">
        <v>197</v>
      </c>
    </row>
    <row r="45" spans="1:10" x14ac:dyDescent="0.25">
      <c r="A45" s="4" t="s">
        <v>60</v>
      </c>
      <c r="B45" s="5">
        <v>15</v>
      </c>
      <c r="C45" s="5">
        <v>2377</v>
      </c>
      <c r="D45" s="5">
        <v>22</v>
      </c>
      <c r="E45" s="5">
        <v>41</v>
      </c>
      <c r="F45" s="5">
        <v>1085</v>
      </c>
      <c r="G45" s="5">
        <v>97</v>
      </c>
      <c r="H45" s="5">
        <v>3637</v>
      </c>
      <c r="I45" s="5">
        <v>12667</v>
      </c>
      <c r="J45" s="6" t="s">
        <v>198</v>
      </c>
    </row>
    <row r="46" spans="1:10" x14ac:dyDescent="0.25">
      <c r="A46" s="4" t="s">
        <v>61</v>
      </c>
      <c r="B46" s="5">
        <v>16</v>
      </c>
      <c r="C46" s="5">
        <v>6260</v>
      </c>
      <c r="D46" s="5">
        <v>155</v>
      </c>
      <c r="E46" s="5">
        <v>32</v>
      </c>
      <c r="F46" s="5">
        <v>1463</v>
      </c>
      <c r="G46" s="5" t="s">
        <v>63</v>
      </c>
      <c r="H46" s="5">
        <v>7926</v>
      </c>
      <c r="I46" s="5">
        <v>16531</v>
      </c>
      <c r="J46" s="6" t="s">
        <v>199</v>
      </c>
    </row>
    <row r="47" spans="1:10" x14ac:dyDescent="0.25">
      <c r="A47" s="7" t="s">
        <v>62</v>
      </c>
      <c r="B47" s="5">
        <v>113</v>
      </c>
      <c r="C47" s="5">
        <v>19677</v>
      </c>
      <c r="D47" s="5">
        <v>127</v>
      </c>
      <c r="E47" s="5">
        <v>372</v>
      </c>
      <c r="F47" s="5">
        <v>25680</v>
      </c>
      <c r="G47" s="5">
        <v>679</v>
      </c>
      <c r="H47" s="8">
        <v>46648</v>
      </c>
      <c r="I47" s="5">
        <v>100825</v>
      </c>
      <c r="J47" s="9" t="s">
        <v>200</v>
      </c>
    </row>
    <row r="48" spans="1:10" x14ac:dyDescent="0.25">
      <c r="A48" s="17" t="s">
        <v>16</v>
      </c>
      <c r="B48" s="18">
        <v>2633</v>
      </c>
      <c r="C48" s="18">
        <v>478504</v>
      </c>
      <c r="D48" s="18">
        <v>2949</v>
      </c>
      <c r="E48" s="18">
        <v>6145</v>
      </c>
      <c r="F48" s="18">
        <v>449525</v>
      </c>
      <c r="G48" s="18">
        <v>19296</v>
      </c>
      <c r="H48" s="18">
        <v>959052</v>
      </c>
      <c r="I48" s="18">
        <v>1981516</v>
      </c>
      <c r="J48" s="19" t="s">
        <v>201</v>
      </c>
    </row>
  </sheetData>
  <sortState xmlns:xlrd2="http://schemas.microsoft.com/office/spreadsheetml/2017/richdata2" columnSort="1" ref="B1:G48">
    <sortCondition ref="B1:G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topLeftCell="A44" workbookViewId="0">
      <selection activeCell="I29" sqref="I29"/>
    </sheetView>
  </sheetViews>
  <sheetFormatPr defaultRowHeight="15" x14ac:dyDescent="0.25"/>
  <cols>
    <col min="1" max="1" width="12.7109375" bestFit="1" customWidth="1"/>
    <col min="2" max="2" width="12.85546875" customWidth="1"/>
    <col min="3" max="3" width="10.7109375" customWidth="1"/>
    <col min="4" max="4" width="11" customWidth="1"/>
    <col min="5" max="5" width="14.85546875" customWidth="1"/>
    <col min="6" max="6" width="5.85546875" bestFit="1" customWidth="1"/>
    <col min="7" max="7" width="12.85546875" customWidth="1"/>
    <col min="8" max="8" width="12" customWidth="1"/>
    <col min="9" max="9" width="8" bestFit="1" customWidth="1"/>
    <col min="10" max="10" width="13.5703125" customWidth="1"/>
    <col min="11" max="11" width="15.140625" customWidth="1"/>
    <col min="12" max="12" width="10.85546875" customWidth="1"/>
    <col min="13" max="13" width="14.140625" customWidth="1"/>
  </cols>
  <sheetData>
    <row r="1" spans="1:13" s="16" customFormat="1" ht="30" customHeight="1" x14ac:dyDescent="0.25">
      <c r="A1" s="3" t="s">
        <v>15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0</v>
      </c>
      <c r="L1" s="3" t="s">
        <v>12</v>
      </c>
      <c r="M1" s="3" t="s">
        <v>13</v>
      </c>
    </row>
    <row r="2" spans="1:13" x14ac:dyDescent="0.25">
      <c r="A2" s="4" t="s">
        <v>17</v>
      </c>
      <c r="B2" s="5">
        <v>7</v>
      </c>
      <c r="C2" s="5">
        <v>2250</v>
      </c>
      <c r="D2" s="5">
        <v>70</v>
      </c>
      <c r="E2" s="5">
        <v>53</v>
      </c>
      <c r="F2" s="5" t="s">
        <v>63</v>
      </c>
      <c r="G2" s="5">
        <v>16</v>
      </c>
      <c r="H2" s="5">
        <v>1677</v>
      </c>
      <c r="I2" s="5">
        <v>24</v>
      </c>
      <c r="J2" s="5">
        <v>29</v>
      </c>
      <c r="K2" s="5">
        <v>4126</v>
      </c>
      <c r="L2" s="5">
        <v>7438</v>
      </c>
      <c r="M2" s="6" t="s">
        <v>111</v>
      </c>
    </row>
    <row r="3" spans="1:13" x14ac:dyDescent="0.25">
      <c r="A3" s="4" t="s">
        <v>18</v>
      </c>
      <c r="B3" s="5">
        <v>46</v>
      </c>
      <c r="C3" s="5">
        <v>10351</v>
      </c>
      <c r="D3" s="5">
        <v>314</v>
      </c>
      <c r="E3" s="5">
        <v>265</v>
      </c>
      <c r="F3" s="5" t="s">
        <v>63</v>
      </c>
      <c r="G3" s="5">
        <v>107</v>
      </c>
      <c r="H3" s="5">
        <v>16396</v>
      </c>
      <c r="I3" s="5">
        <v>96</v>
      </c>
      <c r="J3" s="5">
        <v>139</v>
      </c>
      <c r="K3" s="5">
        <v>27714</v>
      </c>
      <c r="L3" s="5">
        <v>49638</v>
      </c>
      <c r="M3" s="6" t="s">
        <v>112</v>
      </c>
    </row>
    <row r="4" spans="1:13" x14ac:dyDescent="0.25">
      <c r="A4" s="4" t="s">
        <v>19</v>
      </c>
      <c r="B4" s="5">
        <v>1</v>
      </c>
      <c r="C4" s="5">
        <v>1553</v>
      </c>
      <c r="D4" s="5">
        <v>14</v>
      </c>
      <c r="E4" s="5">
        <v>12</v>
      </c>
      <c r="F4" s="5" t="s">
        <v>63</v>
      </c>
      <c r="G4" s="5">
        <v>1</v>
      </c>
      <c r="H4" s="5">
        <v>282</v>
      </c>
      <c r="I4" s="5">
        <v>14</v>
      </c>
      <c r="J4" s="5" t="s">
        <v>63</v>
      </c>
      <c r="K4" s="5">
        <v>1877</v>
      </c>
      <c r="L4" s="5">
        <v>2612</v>
      </c>
      <c r="M4" s="6" t="s">
        <v>113</v>
      </c>
    </row>
    <row r="5" spans="1:13" x14ac:dyDescent="0.25">
      <c r="A5" s="4" t="s">
        <v>20</v>
      </c>
      <c r="B5" s="5">
        <v>44</v>
      </c>
      <c r="C5" s="5">
        <v>7553</v>
      </c>
      <c r="D5" s="5">
        <v>219</v>
      </c>
      <c r="E5" s="5">
        <v>406</v>
      </c>
      <c r="F5" s="5" t="s">
        <v>63</v>
      </c>
      <c r="G5" s="5">
        <v>80</v>
      </c>
      <c r="H5" s="5">
        <v>13223</v>
      </c>
      <c r="I5" s="5">
        <v>104</v>
      </c>
      <c r="J5" s="5">
        <v>266</v>
      </c>
      <c r="K5" s="5">
        <v>21895</v>
      </c>
      <c r="L5" s="5">
        <v>50678</v>
      </c>
      <c r="M5" s="6" t="s">
        <v>114</v>
      </c>
    </row>
    <row r="6" spans="1:13" x14ac:dyDescent="0.25">
      <c r="A6" s="4" t="s">
        <v>21</v>
      </c>
      <c r="B6" s="5" t="s">
        <v>63</v>
      </c>
      <c r="C6" s="5">
        <v>2535</v>
      </c>
      <c r="D6" s="5">
        <v>17</v>
      </c>
      <c r="E6" s="5">
        <v>20</v>
      </c>
      <c r="F6" s="5" t="s">
        <v>63</v>
      </c>
      <c r="G6" s="5">
        <v>7</v>
      </c>
      <c r="H6" s="5">
        <v>778</v>
      </c>
      <c r="I6" s="5">
        <v>10</v>
      </c>
      <c r="J6" s="5" t="s">
        <v>63</v>
      </c>
      <c r="K6" s="5">
        <v>3367</v>
      </c>
      <c r="L6" s="5">
        <v>4894</v>
      </c>
      <c r="M6" s="6" t="s">
        <v>115</v>
      </c>
    </row>
    <row r="7" spans="1:13" x14ac:dyDescent="0.25">
      <c r="A7" s="4" t="s">
        <v>22</v>
      </c>
      <c r="B7" s="5">
        <v>6</v>
      </c>
      <c r="C7" s="5">
        <v>2491</v>
      </c>
      <c r="D7" s="5">
        <v>22</v>
      </c>
      <c r="E7" s="5">
        <v>23</v>
      </c>
      <c r="F7" s="5" t="s">
        <v>63</v>
      </c>
      <c r="G7" s="5">
        <v>7</v>
      </c>
      <c r="H7" s="5">
        <v>1572</v>
      </c>
      <c r="I7" s="5">
        <v>30</v>
      </c>
      <c r="J7" s="5" t="s">
        <v>63</v>
      </c>
      <c r="K7" s="5">
        <v>4151</v>
      </c>
      <c r="L7" s="5">
        <v>7047</v>
      </c>
      <c r="M7" s="6" t="s">
        <v>116</v>
      </c>
    </row>
    <row r="8" spans="1:13" x14ac:dyDescent="0.25">
      <c r="A8" s="4" t="s">
        <v>23</v>
      </c>
      <c r="B8" s="5">
        <v>47</v>
      </c>
      <c r="C8" s="5">
        <v>8661</v>
      </c>
      <c r="D8" s="5">
        <v>217</v>
      </c>
      <c r="E8" s="5">
        <v>645</v>
      </c>
      <c r="F8" s="5" t="s">
        <v>63</v>
      </c>
      <c r="G8" s="5">
        <v>77</v>
      </c>
      <c r="H8" s="5">
        <v>11442</v>
      </c>
      <c r="I8" s="5">
        <v>72</v>
      </c>
      <c r="J8" s="5" t="s">
        <v>63</v>
      </c>
      <c r="K8" s="5">
        <v>21161</v>
      </c>
      <c r="L8" s="5">
        <v>51926</v>
      </c>
      <c r="M8" s="6" t="s">
        <v>117</v>
      </c>
    </row>
    <row r="9" spans="1:13" x14ac:dyDescent="0.25">
      <c r="A9" s="4" t="s">
        <v>24</v>
      </c>
      <c r="B9" s="5" t="s">
        <v>63</v>
      </c>
      <c r="C9" s="5">
        <v>9994</v>
      </c>
      <c r="D9" s="5">
        <v>201</v>
      </c>
      <c r="E9" s="5">
        <v>328</v>
      </c>
      <c r="F9" s="5" t="s">
        <v>63</v>
      </c>
      <c r="G9" s="5">
        <v>78</v>
      </c>
      <c r="H9" s="5">
        <v>11980</v>
      </c>
      <c r="I9" s="5">
        <v>101</v>
      </c>
      <c r="J9" s="5">
        <v>118</v>
      </c>
      <c r="K9" s="5">
        <v>22800</v>
      </c>
      <c r="L9" s="5">
        <v>43648</v>
      </c>
      <c r="M9" s="6" t="s">
        <v>118</v>
      </c>
    </row>
    <row r="10" spans="1:13" x14ac:dyDescent="0.25">
      <c r="A10" s="4" t="s">
        <v>25</v>
      </c>
      <c r="B10" s="5">
        <v>4</v>
      </c>
      <c r="C10" s="5">
        <v>2111</v>
      </c>
      <c r="D10" s="5">
        <v>23</v>
      </c>
      <c r="E10" s="5">
        <v>50</v>
      </c>
      <c r="F10" s="5" t="s">
        <v>63</v>
      </c>
      <c r="G10" s="5">
        <v>6</v>
      </c>
      <c r="H10" s="5">
        <v>1022</v>
      </c>
      <c r="I10" s="5">
        <v>18</v>
      </c>
      <c r="J10" s="5" t="s">
        <v>63</v>
      </c>
      <c r="K10" s="5">
        <v>3234</v>
      </c>
      <c r="L10" s="5">
        <v>5941</v>
      </c>
      <c r="M10" s="6" t="s">
        <v>119</v>
      </c>
    </row>
    <row r="11" spans="1:13" x14ac:dyDescent="0.25">
      <c r="A11" s="4" t="s">
        <v>26</v>
      </c>
      <c r="B11" s="5" t="s">
        <v>63</v>
      </c>
      <c r="C11" s="5">
        <v>25227</v>
      </c>
      <c r="D11" s="5">
        <v>714</v>
      </c>
      <c r="E11" s="5">
        <v>649</v>
      </c>
      <c r="F11" s="5" t="s">
        <v>63</v>
      </c>
      <c r="G11" s="5">
        <v>198</v>
      </c>
      <c r="H11" s="5">
        <v>23784</v>
      </c>
      <c r="I11" s="5">
        <v>165</v>
      </c>
      <c r="J11" s="5">
        <v>228</v>
      </c>
      <c r="K11" s="5">
        <v>50965</v>
      </c>
      <c r="L11" s="5">
        <v>104087</v>
      </c>
      <c r="M11" s="6" t="s">
        <v>120</v>
      </c>
    </row>
    <row r="12" spans="1:13" x14ac:dyDescent="0.25">
      <c r="A12" s="4" t="s">
        <v>27</v>
      </c>
      <c r="B12" s="5" t="s">
        <v>63</v>
      </c>
      <c r="C12" s="5">
        <v>3210</v>
      </c>
      <c r="D12" s="5">
        <v>80</v>
      </c>
      <c r="E12" s="5">
        <v>154</v>
      </c>
      <c r="F12" s="5" t="s">
        <v>63</v>
      </c>
      <c r="G12" s="5">
        <v>21</v>
      </c>
      <c r="H12" s="5">
        <v>4187</v>
      </c>
      <c r="I12" s="5">
        <v>58</v>
      </c>
      <c r="J12" s="5" t="s">
        <v>63</v>
      </c>
      <c r="K12" s="5">
        <v>7710</v>
      </c>
      <c r="L12" s="5">
        <v>14514</v>
      </c>
      <c r="M12" s="6" t="s">
        <v>121</v>
      </c>
    </row>
    <row r="13" spans="1:13" x14ac:dyDescent="0.25">
      <c r="A13" s="4" t="s">
        <v>28</v>
      </c>
      <c r="B13" s="5" t="s">
        <v>63</v>
      </c>
      <c r="C13" s="5">
        <v>3605</v>
      </c>
      <c r="D13" s="5">
        <v>64</v>
      </c>
      <c r="E13" s="5">
        <v>111</v>
      </c>
      <c r="F13" s="5" t="s">
        <v>63</v>
      </c>
      <c r="G13" s="5">
        <v>16</v>
      </c>
      <c r="H13" s="5">
        <v>1894</v>
      </c>
      <c r="I13" s="5">
        <v>48</v>
      </c>
      <c r="J13" s="5" t="s">
        <v>63</v>
      </c>
      <c r="K13" s="5">
        <v>5738</v>
      </c>
      <c r="L13" s="5">
        <v>9593</v>
      </c>
      <c r="M13" s="6" t="s">
        <v>122</v>
      </c>
    </row>
    <row r="14" spans="1:13" x14ac:dyDescent="0.25">
      <c r="A14" s="4" t="s">
        <v>29</v>
      </c>
      <c r="B14" s="5" t="s">
        <v>63</v>
      </c>
      <c r="C14" s="5">
        <v>3903</v>
      </c>
      <c r="D14" s="5">
        <v>47</v>
      </c>
      <c r="E14" s="5">
        <v>125</v>
      </c>
      <c r="F14" s="5" t="s">
        <v>63</v>
      </c>
      <c r="G14" s="5">
        <v>17</v>
      </c>
      <c r="H14" s="5">
        <v>2779</v>
      </c>
      <c r="I14" s="5">
        <v>46</v>
      </c>
      <c r="J14" s="5" t="s">
        <v>63</v>
      </c>
      <c r="K14" s="5">
        <v>6917</v>
      </c>
      <c r="L14" s="5">
        <v>11321</v>
      </c>
      <c r="M14" s="6" t="s">
        <v>123</v>
      </c>
    </row>
    <row r="15" spans="1:13" x14ac:dyDescent="0.25">
      <c r="A15" s="4" t="s">
        <v>30</v>
      </c>
      <c r="B15" s="5" t="s">
        <v>63</v>
      </c>
      <c r="C15" s="5">
        <v>4710</v>
      </c>
      <c r="D15" s="5">
        <v>111</v>
      </c>
      <c r="E15" s="5">
        <v>76</v>
      </c>
      <c r="F15" s="5" t="s">
        <v>63</v>
      </c>
      <c r="G15" s="5">
        <v>10</v>
      </c>
      <c r="H15" s="5">
        <v>2496</v>
      </c>
      <c r="I15" s="5">
        <v>26</v>
      </c>
      <c r="J15" s="5" t="s">
        <v>63</v>
      </c>
      <c r="K15" s="5">
        <v>7429</v>
      </c>
      <c r="L15" s="5">
        <v>11478</v>
      </c>
      <c r="M15" s="6" t="s">
        <v>124</v>
      </c>
    </row>
    <row r="16" spans="1:13" x14ac:dyDescent="0.25">
      <c r="A16" s="4" t="s">
        <v>31</v>
      </c>
      <c r="B16" s="5" t="s">
        <v>63</v>
      </c>
      <c r="C16" s="5">
        <v>3488</v>
      </c>
      <c r="D16" s="5">
        <v>61</v>
      </c>
      <c r="E16" s="5">
        <v>95</v>
      </c>
      <c r="F16" s="5" t="s">
        <v>63</v>
      </c>
      <c r="G16" s="5">
        <v>13</v>
      </c>
      <c r="H16" s="5">
        <v>2442</v>
      </c>
      <c r="I16" s="5">
        <v>42</v>
      </c>
      <c r="J16" s="5" t="s">
        <v>63</v>
      </c>
      <c r="K16" s="5">
        <v>6141</v>
      </c>
      <c r="L16" s="5">
        <v>11656</v>
      </c>
      <c r="M16" s="6" t="s">
        <v>125</v>
      </c>
    </row>
    <row r="17" spans="1:13" x14ac:dyDescent="0.25">
      <c r="A17" s="4" t="s">
        <v>32</v>
      </c>
      <c r="B17" s="5" t="s">
        <v>63</v>
      </c>
      <c r="C17" s="5">
        <v>8258</v>
      </c>
      <c r="D17" s="5">
        <v>80</v>
      </c>
      <c r="E17" s="5">
        <v>132</v>
      </c>
      <c r="F17" s="5" t="s">
        <v>63</v>
      </c>
      <c r="G17" s="5">
        <v>22</v>
      </c>
      <c r="H17" s="5">
        <v>5665</v>
      </c>
      <c r="I17" s="5">
        <v>62</v>
      </c>
      <c r="J17" s="5" t="s">
        <v>63</v>
      </c>
      <c r="K17" s="5">
        <v>14219</v>
      </c>
      <c r="L17" s="5">
        <v>21667</v>
      </c>
      <c r="M17" s="6" t="s">
        <v>126</v>
      </c>
    </row>
    <row r="18" spans="1:13" x14ac:dyDescent="0.25">
      <c r="A18" s="4" t="s">
        <v>33</v>
      </c>
      <c r="B18" s="5" t="s">
        <v>63</v>
      </c>
      <c r="C18" s="5">
        <v>3322</v>
      </c>
      <c r="D18" s="5">
        <v>43</v>
      </c>
      <c r="E18" s="5">
        <v>71</v>
      </c>
      <c r="F18" s="5" t="s">
        <v>63</v>
      </c>
      <c r="G18" s="5">
        <v>12</v>
      </c>
      <c r="H18" s="5">
        <v>1393</v>
      </c>
      <c r="I18" s="5">
        <v>46</v>
      </c>
      <c r="J18" s="5" t="s">
        <v>63</v>
      </c>
      <c r="K18" s="5">
        <v>4887</v>
      </c>
      <c r="L18" s="5">
        <v>7973</v>
      </c>
      <c r="M18" s="6" t="s">
        <v>127</v>
      </c>
    </row>
    <row r="19" spans="1:13" x14ac:dyDescent="0.25">
      <c r="A19" s="4" t="s">
        <v>34</v>
      </c>
      <c r="B19" s="5" t="s">
        <v>63</v>
      </c>
      <c r="C19" s="5">
        <v>7704</v>
      </c>
      <c r="D19" s="5">
        <v>224</v>
      </c>
      <c r="E19" s="5">
        <v>268</v>
      </c>
      <c r="F19" s="5" t="s">
        <v>63</v>
      </c>
      <c r="G19" s="5">
        <v>75</v>
      </c>
      <c r="H19" s="5">
        <v>10059</v>
      </c>
      <c r="I19" s="5">
        <v>79</v>
      </c>
      <c r="J19" s="5">
        <v>114</v>
      </c>
      <c r="K19" s="5">
        <v>18523</v>
      </c>
      <c r="L19" s="5">
        <v>36393</v>
      </c>
      <c r="M19" s="6" t="s">
        <v>128</v>
      </c>
    </row>
    <row r="20" spans="1:13" x14ac:dyDescent="0.25">
      <c r="A20" s="4" t="s">
        <v>35</v>
      </c>
      <c r="B20" s="5">
        <v>6</v>
      </c>
      <c r="C20" s="5">
        <v>2655</v>
      </c>
      <c r="D20" s="5">
        <v>36</v>
      </c>
      <c r="E20" s="5">
        <v>38</v>
      </c>
      <c r="F20" s="5" t="s">
        <v>63</v>
      </c>
      <c r="G20" s="5">
        <v>14</v>
      </c>
      <c r="H20" s="5">
        <v>2145</v>
      </c>
      <c r="I20" s="5">
        <v>19</v>
      </c>
      <c r="J20" s="5">
        <v>23</v>
      </c>
      <c r="K20" s="5">
        <v>4936</v>
      </c>
      <c r="L20" s="5">
        <v>8303</v>
      </c>
      <c r="M20" s="6" t="s">
        <v>129</v>
      </c>
    </row>
    <row r="21" spans="1:13" x14ac:dyDescent="0.25">
      <c r="A21" s="4" t="s">
        <v>36</v>
      </c>
      <c r="B21" s="5" t="s">
        <v>63</v>
      </c>
      <c r="C21" s="5">
        <v>3743</v>
      </c>
      <c r="D21" s="5">
        <v>93</v>
      </c>
      <c r="E21" s="5">
        <v>62</v>
      </c>
      <c r="F21" s="5" t="s">
        <v>63</v>
      </c>
      <c r="G21" s="5">
        <v>21</v>
      </c>
      <c r="H21" s="5">
        <v>925</v>
      </c>
      <c r="I21" s="5">
        <v>58</v>
      </c>
      <c r="J21" s="5" t="s">
        <v>63</v>
      </c>
      <c r="K21" s="5">
        <v>4902</v>
      </c>
      <c r="L21" s="5">
        <v>9032</v>
      </c>
      <c r="M21" s="6" t="s">
        <v>130</v>
      </c>
    </row>
    <row r="22" spans="1:13" x14ac:dyDescent="0.25">
      <c r="A22" s="4" t="s">
        <v>37</v>
      </c>
      <c r="B22" s="5" t="s">
        <v>63</v>
      </c>
      <c r="C22" s="5">
        <v>13359</v>
      </c>
      <c r="D22" s="5">
        <v>160</v>
      </c>
      <c r="E22" s="5">
        <v>297</v>
      </c>
      <c r="F22" s="5" t="s">
        <v>63</v>
      </c>
      <c r="G22" s="5">
        <v>50</v>
      </c>
      <c r="H22" s="5">
        <v>8754</v>
      </c>
      <c r="I22" s="5">
        <v>119</v>
      </c>
      <c r="J22" s="5">
        <v>33</v>
      </c>
      <c r="K22" s="5">
        <v>22772</v>
      </c>
      <c r="L22" s="5">
        <v>42287</v>
      </c>
      <c r="M22" s="6" t="s">
        <v>131</v>
      </c>
    </row>
    <row r="23" spans="1:13" x14ac:dyDescent="0.25">
      <c r="A23" s="4" t="s">
        <v>38</v>
      </c>
      <c r="B23" s="5" t="s">
        <v>63</v>
      </c>
      <c r="C23" s="5">
        <v>5987</v>
      </c>
      <c r="D23" s="5">
        <v>65</v>
      </c>
      <c r="E23" s="5">
        <v>140</v>
      </c>
      <c r="F23" s="5" t="s">
        <v>63</v>
      </c>
      <c r="G23" s="5">
        <v>25</v>
      </c>
      <c r="H23" s="5">
        <v>5770</v>
      </c>
      <c r="I23" s="5">
        <v>33</v>
      </c>
      <c r="J23" s="5">
        <v>30</v>
      </c>
      <c r="K23" s="5">
        <v>12050</v>
      </c>
      <c r="L23" s="5">
        <v>21527</v>
      </c>
      <c r="M23" s="6" t="s">
        <v>132</v>
      </c>
    </row>
    <row r="24" spans="1:13" x14ac:dyDescent="0.25">
      <c r="A24" s="4" t="s">
        <v>39</v>
      </c>
      <c r="B24" s="5">
        <v>171</v>
      </c>
      <c r="C24" s="5">
        <v>22683</v>
      </c>
      <c r="D24" s="5">
        <v>603</v>
      </c>
      <c r="E24" s="5">
        <v>730</v>
      </c>
      <c r="F24" s="5" t="s">
        <v>63</v>
      </c>
      <c r="G24" s="5">
        <v>229</v>
      </c>
      <c r="H24" s="5">
        <v>37606</v>
      </c>
      <c r="I24" s="5">
        <v>253</v>
      </c>
      <c r="J24" s="5" t="s">
        <v>63</v>
      </c>
      <c r="K24" s="5">
        <v>62275</v>
      </c>
      <c r="L24" s="5">
        <v>134824</v>
      </c>
      <c r="M24" s="6" t="s">
        <v>133</v>
      </c>
    </row>
    <row r="25" spans="1:13" x14ac:dyDescent="0.25">
      <c r="A25" s="4" t="s">
        <v>40</v>
      </c>
      <c r="B25" s="5">
        <v>25</v>
      </c>
      <c r="C25" s="5">
        <v>4677</v>
      </c>
      <c r="D25" s="5">
        <v>85</v>
      </c>
      <c r="E25" s="5">
        <v>103</v>
      </c>
      <c r="F25" s="5">
        <v>0</v>
      </c>
      <c r="G25" s="5">
        <v>16</v>
      </c>
      <c r="H25" s="5">
        <v>4658</v>
      </c>
      <c r="I25" s="5">
        <v>46</v>
      </c>
      <c r="J25" s="5">
        <v>76</v>
      </c>
      <c r="K25" s="5">
        <v>9686</v>
      </c>
      <c r="L25" s="5">
        <v>20382</v>
      </c>
      <c r="M25" s="6" t="s">
        <v>134</v>
      </c>
    </row>
    <row r="26" spans="1:13" x14ac:dyDescent="0.25">
      <c r="A26" s="4" t="s">
        <v>41</v>
      </c>
      <c r="B26" s="5">
        <v>4</v>
      </c>
      <c r="C26" s="5">
        <v>3002</v>
      </c>
      <c r="D26" s="5">
        <v>46</v>
      </c>
      <c r="E26" s="5">
        <v>22</v>
      </c>
      <c r="F26" s="5" t="s">
        <v>63</v>
      </c>
      <c r="G26" s="5">
        <v>10</v>
      </c>
      <c r="H26" s="5">
        <v>631</v>
      </c>
      <c r="I26" s="5">
        <v>25</v>
      </c>
      <c r="J26" s="5" t="s">
        <v>63</v>
      </c>
      <c r="K26" s="5">
        <v>3740</v>
      </c>
      <c r="L26" s="5">
        <v>6541</v>
      </c>
      <c r="M26" s="6" t="s">
        <v>135</v>
      </c>
    </row>
    <row r="27" spans="1:13" x14ac:dyDescent="0.25">
      <c r="A27" s="4" t="s">
        <v>42</v>
      </c>
      <c r="B27" s="5">
        <v>8</v>
      </c>
      <c r="C27" s="5">
        <v>10195</v>
      </c>
      <c r="D27" s="5">
        <v>193</v>
      </c>
      <c r="E27" s="5">
        <v>693</v>
      </c>
      <c r="F27" s="5" t="s">
        <v>63</v>
      </c>
      <c r="G27" s="5">
        <v>91</v>
      </c>
      <c r="H27" s="5">
        <v>21750</v>
      </c>
      <c r="I27" s="5">
        <v>109</v>
      </c>
      <c r="J27" s="5">
        <v>200</v>
      </c>
      <c r="K27" s="5">
        <v>33239</v>
      </c>
      <c r="L27" s="5">
        <v>71211</v>
      </c>
      <c r="M27" s="6" t="s">
        <v>136</v>
      </c>
    </row>
    <row r="28" spans="1:13" x14ac:dyDescent="0.25">
      <c r="A28" s="4" t="s">
        <v>43</v>
      </c>
      <c r="B28" s="5">
        <v>6</v>
      </c>
      <c r="C28" s="5">
        <v>2912</v>
      </c>
      <c r="D28" s="5">
        <v>76</v>
      </c>
      <c r="E28" s="5">
        <v>36</v>
      </c>
      <c r="F28" s="5" t="s">
        <v>63</v>
      </c>
      <c r="G28" s="5">
        <v>6</v>
      </c>
      <c r="H28" s="5">
        <v>1179</v>
      </c>
      <c r="I28" s="5">
        <v>191</v>
      </c>
      <c r="J28" s="5" t="s">
        <v>63</v>
      </c>
      <c r="K28" s="5">
        <v>4406</v>
      </c>
      <c r="L28" s="5">
        <v>6369</v>
      </c>
      <c r="M28" s="6" t="s">
        <v>137</v>
      </c>
    </row>
    <row r="29" spans="1:13" x14ac:dyDescent="0.25">
      <c r="A29" s="4" t="s">
        <v>44</v>
      </c>
      <c r="B29" s="5" t="s">
        <v>63</v>
      </c>
      <c r="C29" s="5">
        <v>4487</v>
      </c>
      <c r="D29" s="5">
        <v>150</v>
      </c>
      <c r="E29" s="5">
        <v>313</v>
      </c>
      <c r="F29" s="5" t="s">
        <v>63</v>
      </c>
      <c r="G29" s="5">
        <v>35</v>
      </c>
      <c r="H29" s="5">
        <v>3968</v>
      </c>
      <c r="I29" s="5">
        <v>99</v>
      </c>
      <c r="J29" s="5" t="s">
        <v>63</v>
      </c>
      <c r="K29" s="5">
        <v>9052</v>
      </c>
      <c r="L29" s="5">
        <v>23169</v>
      </c>
      <c r="M29" s="6" t="s">
        <v>138</v>
      </c>
    </row>
    <row r="30" spans="1:13" x14ac:dyDescent="0.25">
      <c r="A30" s="4" t="s">
        <v>45</v>
      </c>
      <c r="B30" s="5" t="s">
        <v>63</v>
      </c>
      <c r="C30" s="5">
        <v>4886</v>
      </c>
      <c r="D30" s="5">
        <v>75</v>
      </c>
      <c r="E30" s="5">
        <v>234</v>
      </c>
      <c r="F30" s="5" t="s">
        <v>63</v>
      </c>
      <c r="G30" s="5">
        <v>25</v>
      </c>
      <c r="H30" s="5">
        <v>5517</v>
      </c>
      <c r="I30" s="5">
        <v>60</v>
      </c>
      <c r="J30" s="5" t="s">
        <v>63</v>
      </c>
      <c r="K30" s="5">
        <v>10797</v>
      </c>
      <c r="L30" s="5">
        <v>22624</v>
      </c>
      <c r="M30" s="6" t="s">
        <v>139</v>
      </c>
    </row>
    <row r="31" spans="1:13" x14ac:dyDescent="0.25">
      <c r="A31" s="4" t="s">
        <v>46</v>
      </c>
      <c r="B31" s="5">
        <v>17</v>
      </c>
      <c r="C31" s="5">
        <v>4353</v>
      </c>
      <c r="D31" s="5">
        <v>55</v>
      </c>
      <c r="E31" s="5">
        <v>110</v>
      </c>
      <c r="F31" s="5" t="s">
        <v>63</v>
      </c>
      <c r="G31" s="5">
        <v>23</v>
      </c>
      <c r="H31" s="5">
        <v>4407</v>
      </c>
      <c r="I31" s="5">
        <v>49</v>
      </c>
      <c r="J31" s="5">
        <v>69</v>
      </c>
      <c r="K31" s="5">
        <v>9083</v>
      </c>
      <c r="L31" s="5">
        <v>17729</v>
      </c>
      <c r="M31" s="6" t="s">
        <v>140</v>
      </c>
    </row>
    <row r="32" spans="1:13" x14ac:dyDescent="0.25">
      <c r="A32" s="4" t="s">
        <v>47</v>
      </c>
      <c r="B32" s="5" t="s">
        <v>63</v>
      </c>
      <c r="C32" s="5">
        <v>3666</v>
      </c>
      <c r="D32" s="5">
        <v>68</v>
      </c>
      <c r="E32" s="5">
        <v>39</v>
      </c>
      <c r="F32" s="5" t="s">
        <v>63</v>
      </c>
      <c r="G32" s="5">
        <v>13</v>
      </c>
      <c r="H32" s="5">
        <v>1057</v>
      </c>
      <c r="I32" s="5">
        <v>31</v>
      </c>
      <c r="J32" s="5" t="s">
        <v>63</v>
      </c>
      <c r="K32" s="5">
        <v>4874</v>
      </c>
      <c r="L32" s="5">
        <v>6702</v>
      </c>
      <c r="M32" s="6" t="s">
        <v>141</v>
      </c>
    </row>
    <row r="33" spans="1:13" x14ac:dyDescent="0.25">
      <c r="A33" s="4" t="s">
        <v>48</v>
      </c>
      <c r="B33" s="5">
        <v>56</v>
      </c>
      <c r="C33" s="5">
        <v>8943</v>
      </c>
      <c r="D33" s="5">
        <v>188</v>
      </c>
      <c r="E33" s="5">
        <v>642</v>
      </c>
      <c r="F33" s="5">
        <v>6</v>
      </c>
      <c r="G33" s="5">
        <v>134</v>
      </c>
      <c r="H33" s="5">
        <v>21038</v>
      </c>
      <c r="I33" s="5">
        <v>166</v>
      </c>
      <c r="J33" s="5" t="s">
        <v>63</v>
      </c>
      <c r="K33" s="5">
        <v>31173</v>
      </c>
      <c r="L33" s="5">
        <v>84247</v>
      </c>
      <c r="M33" s="6" t="s">
        <v>142</v>
      </c>
    </row>
    <row r="34" spans="1:13" x14ac:dyDescent="0.25">
      <c r="A34" s="4" t="s">
        <v>50</v>
      </c>
      <c r="B34" s="5" t="s">
        <v>63</v>
      </c>
      <c r="C34" s="5">
        <v>5081</v>
      </c>
      <c r="D34" s="5">
        <v>63</v>
      </c>
      <c r="E34" s="5">
        <v>87</v>
      </c>
      <c r="F34" s="5" t="s">
        <v>63</v>
      </c>
      <c r="G34" s="5">
        <v>13</v>
      </c>
      <c r="H34" s="5">
        <v>1666</v>
      </c>
      <c r="I34" s="5">
        <v>60</v>
      </c>
      <c r="J34" s="5" t="s">
        <v>63</v>
      </c>
      <c r="K34" s="5">
        <v>6970</v>
      </c>
      <c r="L34" s="5">
        <v>10601</v>
      </c>
      <c r="M34" s="6" t="s">
        <v>143</v>
      </c>
    </row>
    <row r="35" spans="1:13" x14ac:dyDescent="0.25">
      <c r="A35" s="4" t="s">
        <v>51</v>
      </c>
      <c r="B35" s="5" t="s">
        <v>63</v>
      </c>
      <c r="C35" s="5">
        <v>3575</v>
      </c>
      <c r="D35" s="5">
        <v>42</v>
      </c>
      <c r="E35" s="5">
        <v>96</v>
      </c>
      <c r="F35" s="5" t="s">
        <v>63</v>
      </c>
      <c r="G35" s="5">
        <v>10</v>
      </c>
      <c r="H35" s="5">
        <v>911</v>
      </c>
      <c r="I35" s="5">
        <v>37</v>
      </c>
      <c r="J35" s="5" t="s">
        <v>63</v>
      </c>
      <c r="K35" s="5">
        <v>4671</v>
      </c>
      <c r="L35" s="5">
        <v>7326</v>
      </c>
      <c r="M35" s="6" t="s">
        <v>144</v>
      </c>
    </row>
    <row r="36" spans="1:13" x14ac:dyDescent="0.25">
      <c r="A36" s="4" t="s">
        <v>49</v>
      </c>
      <c r="B36" s="5">
        <v>3</v>
      </c>
      <c r="C36" s="5">
        <v>1124</v>
      </c>
      <c r="D36" s="5">
        <v>9</v>
      </c>
      <c r="E36" s="5">
        <v>22</v>
      </c>
      <c r="F36" s="5" t="s">
        <v>63</v>
      </c>
      <c r="G36" s="5">
        <v>6</v>
      </c>
      <c r="H36" s="5">
        <v>688</v>
      </c>
      <c r="I36" s="5">
        <v>7</v>
      </c>
      <c r="J36" s="5">
        <v>17</v>
      </c>
      <c r="K36" s="5">
        <v>1876</v>
      </c>
      <c r="L36" s="5">
        <v>4018</v>
      </c>
      <c r="M36" s="6" t="s">
        <v>145</v>
      </c>
    </row>
    <row r="37" spans="1:13" x14ac:dyDescent="0.25">
      <c r="A37" s="4" t="s">
        <v>52</v>
      </c>
      <c r="B37" s="5" t="s">
        <v>63</v>
      </c>
      <c r="C37" s="5">
        <v>2914</v>
      </c>
      <c r="D37" s="5">
        <v>63</v>
      </c>
      <c r="E37" s="5">
        <v>133</v>
      </c>
      <c r="F37" s="5" t="s">
        <v>63</v>
      </c>
      <c r="G37" s="5">
        <v>17</v>
      </c>
      <c r="H37" s="5">
        <v>2552</v>
      </c>
      <c r="I37" s="5">
        <v>44</v>
      </c>
      <c r="J37" s="5" t="s">
        <v>63</v>
      </c>
      <c r="K37" s="5">
        <v>5723</v>
      </c>
      <c r="L37" s="5">
        <v>12311</v>
      </c>
      <c r="M37" s="6" t="s">
        <v>146</v>
      </c>
    </row>
    <row r="38" spans="1:13" x14ac:dyDescent="0.25">
      <c r="A38" s="4" t="s">
        <v>53</v>
      </c>
      <c r="B38" s="5">
        <v>27</v>
      </c>
      <c r="C38" s="5">
        <v>2060</v>
      </c>
      <c r="D38" s="5">
        <v>62</v>
      </c>
      <c r="E38" s="5">
        <v>146</v>
      </c>
      <c r="F38" s="5" t="s">
        <v>63</v>
      </c>
      <c r="G38" s="5">
        <v>28</v>
      </c>
      <c r="H38" s="5">
        <v>5375</v>
      </c>
      <c r="I38" s="5">
        <v>37</v>
      </c>
      <c r="J38" s="5">
        <v>79</v>
      </c>
      <c r="K38" s="5">
        <v>7814</v>
      </c>
      <c r="L38" s="5">
        <v>21491</v>
      </c>
      <c r="M38" s="6" t="s">
        <v>147</v>
      </c>
    </row>
    <row r="39" spans="1:13" x14ac:dyDescent="0.25">
      <c r="A39" s="4" t="s">
        <v>54</v>
      </c>
      <c r="B39" s="5">
        <v>2</v>
      </c>
      <c r="C39" s="5">
        <v>15793</v>
      </c>
      <c r="D39" s="5">
        <v>105</v>
      </c>
      <c r="E39" s="5">
        <v>108</v>
      </c>
      <c r="F39" s="5" t="s">
        <v>63</v>
      </c>
      <c r="G39" s="5">
        <v>25</v>
      </c>
      <c r="H39" s="5">
        <v>4110</v>
      </c>
      <c r="I39" s="5">
        <v>68</v>
      </c>
      <c r="J39" s="5" t="s">
        <v>63</v>
      </c>
      <c r="K39" s="5">
        <v>20211</v>
      </c>
      <c r="L39" s="5">
        <v>28939</v>
      </c>
      <c r="M39" s="6" t="s">
        <v>148</v>
      </c>
    </row>
    <row r="40" spans="1:13" x14ac:dyDescent="0.25">
      <c r="A40" s="4" t="s">
        <v>55</v>
      </c>
      <c r="B40" s="5">
        <v>21</v>
      </c>
      <c r="C40" s="5">
        <v>2483</v>
      </c>
      <c r="D40" s="5">
        <v>83</v>
      </c>
      <c r="E40" s="5">
        <v>161</v>
      </c>
      <c r="F40" s="5" t="s">
        <v>63</v>
      </c>
      <c r="G40" s="5">
        <v>36</v>
      </c>
      <c r="H40" s="5">
        <v>8828</v>
      </c>
      <c r="I40" s="5">
        <v>42</v>
      </c>
      <c r="J40" s="5">
        <v>92</v>
      </c>
      <c r="K40" s="5">
        <v>11746</v>
      </c>
      <c r="L40" s="5">
        <v>30615</v>
      </c>
      <c r="M40" s="6" t="s">
        <v>149</v>
      </c>
    </row>
    <row r="41" spans="1:13" x14ac:dyDescent="0.25">
      <c r="A41" s="4" t="s">
        <v>56</v>
      </c>
      <c r="B41" s="5">
        <v>56</v>
      </c>
      <c r="C41" s="5">
        <v>39474</v>
      </c>
      <c r="D41" s="5">
        <v>567</v>
      </c>
      <c r="E41" s="5">
        <v>707</v>
      </c>
      <c r="F41" s="5" t="s">
        <v>63</v>
      </c>
      <c r="G41" s="5">
        <v>177</v>
      </c>
      <c r="H41" s="5">
        <v>16113</v>
      </c>
      <c r="I41" s="5">
        <v>213</v>
      </c>
      <c r="J41" s="5" t="s">
        <v>63</v>
      </c>
      <c r="K41" s="5">
        <v>57307</v>
      </c>
      <c r="L41" s="5">
        <v>119127</v>
      </c>
      <c r="M41" s="6" t="s">
        <v>72</v>
      </c>
    </row>
    <row r="42" spans="1:13" x14ac:dyDescent="0.25">
      <c r="A42" s="4" t="s">
        <v>57</v>
      </c>
      <c r="B42" s="5">
        <v>6</v>
      </c>
      <c r="C42" s="5">
        <v>1683</v>
      </c>
      <c r="D42" s="5">
        <v>23</v>
      </c>
      <c r="E42" s="5">
        <v>41</v>
      </c>
      <c r="F42" s="5" t="s">
        <v>63</v>
      </c>
      <c r="G42" s="5">
        <v>9</v>
      </c>
      <c r="H42" s="5">
        <v>1377</v>
      </c>
      <c r="I42" s="5">
        <v>13</v>
      </c>
      <c r="J42" s="5">
        <v>35</v>
      </c>
      <c r="K42" s="5">
        <v>3187</v>
      </c>
      <c r="L42" s="5">
        <v>6387</v>
      </c>
      <c r="M42" s="6" t="s">
        <v>150</v>
      </c>
    </row>
    <row r="43" spans="1:13" x14ac:dyDescent="0.25">
      <c r="A43" s="4" t="s">
        <v>58</v>
      </c>
      <c r="B43" s="5">
        <v>79</v>
      </c>
      <c r="C43" s="5">
        <v>14350</v>
      </c>
      <c r="D43" s="5">
        <v>326</v>
      </c>
      <c r="E43" s="5">
        <v>446</v>
      </c>
      <c r="F43" s="5" t="s">
        <v>63</v>
      </c>
      <c r="G43" s="5">
        <v>105</v>
      </c>
      <c r="H43" s="5">
        <v>20697</v>
      </c>
      <c r="I43" s="5">
        <v>157</v>
      </c>
      <c r="J43" s="5">
        <v>150</v>
      </c>
      <c r="K43" s="5">
        <v>36310</v>
      </c>
      <c r="L43" s="5">
        <v>74980</v>
      </c>
      <c r="M43" s="6" t="s">
        <v>151</v>
      </c>
    </row>
    <row r="44" spans="1:13" x14ac:dyDescent="0.25">
      <c r="A44" s="4" t="s">
        <v>59</v>
      </c>
      <c r="B44" s="5" t="s">
        <v>63</v>
      </c>
      <c r="C44" s="5">
        <v>11805</v>
      </c>
      <c r="D44" s="5">
        <v>204</v>
      </c>
      <c r="E44" s="5">
        <v>207</v>
      </c>
      <c r="F44" s="5" t="s">
        <v>63</v>
      </c>
      <c r="G44" s="5">
        <v>53</v>
      </c>
      <c r="H44" s="5">
        <v>6061</v>
      </c>
      <c r="I44" s="5">
        <v>88</v>
      </c>
      <c r="J44" s="5" t="s">
        <v>63</v>
      </c>
      <c r="K44" s="5">
        <v>18418</v>
      </c>
      <c r="L44" s="5">
        <v>31988</v>
      </c>
      <c r="M44" s="6" t="s">
        <v>152</v>
      </c>
    </row>
    <row r="45" spans="1:13" x14ac:dyDescent="0.25">
      <c r="A45" s="4" t="s">
        <v>60</v>
      </c>
      <c r="B45" s="5">
        <v>7</v>
      </c>
      <c r="C45" s="5">
        <v>2798</v>
      </c>
      <c r="D45" s="5">
        <v>74</v>
      </c>
      <c r="E45" s="5">
        <v>100</v>
      </c>
      <c r="F45" s="5" t="s">
        <v>63</v>
      </c>
      <c r="G45" s="5">
        <v>19</v>
      </c>
      <c r="H45" s="5">
        <v>1174</v>
      </c>
      <c r="I45" s="5">
        <v>43</v>
      </c>
      <c r="J45" s="5" t="s">
        <v>63</v>
      </c>
      <c r="K45" s="5">
        <v>4215</v>
      </c>
      <c r="L45" s="5">
        <v>9322</v>
      </c>
      <c r="M45" s="6" t="s">
        <v>153</v>
      </c>
    </row>
    <row r="46" spans="1:13" x14ac:dyDescent="0.25">
      <c r="A46" s="4" t="s">
        <v>61</v>
      </c>
      <c r="B46" s="5" t="s">
        <v>63</v>
      </c>
      <c r="C46" s="5">
        <v>6480</v>
      </c>
      <c r="D46" s="5">
        <v>87</v>
      </c>
      <c r="E46" s="5">
        <v>73</v>
      </c>
      <c r="F46" s="5" t="s">
        <v>63</v>
      </c>
      <c r="G46" s="5">
        <v>21</v>
      </c>
      <c r="H46" s="5">
        <v>1694</v>
      </c>
      <c r="I46" s="5">
        <v>45</v>
      </c>
      <c r="J46" s="5" t="s">
        <v>63</v>
      </c>
      <c r="K46" s="5">
        <v>8400</v>
      </c>
      <c r="L46" s="5">
        <v>11722</v>
      </c>
      <c r="M46" s="6" t="s">
        <v>154</v>
      </c>
    </row>
    <row r="47" spans="1:13" x14ac:dyDescent="0.25">
      <c r="A47" s="7" t="s">
        <v>62</v>
      </c>
      <c r="B47" s="5" t="s">
        <v>63</v>
      </c>
      <c r="C47" s="5">
        <v>11868</v>
      </c>
      <c r="D47" s="5">
        <v>266</v>
      </c>
      <c r="E47" s="5">
        <v>656</v>
      </c>
      <c r="F47" s="5" t="s">
        <v>63</v>
      </c>
      <c r="G47" s="5">
        <v>124</v>
      </c>
      <c r="H47" s="5">
        <v>19201</v>
      </c>
      <c r="I47" s="5">
        <v>147</v>
      </c>
      <c r="J47" s="5" t="s">
        <v>63</v>
      </c>
      <c r="K47" s="8">
        <v>32262</v>
      </c>
      <c r="L47" s="8">
        <v>69202</v>
      </c>
      <c r="M47" s="9" t="s">
        <v>155</v>
      </c>
    </row>
    <row r="48" spans="1:13" x14ac:dyDescent="0.25">
      <c r="A48" s="17" t="s">
        <v>16</v>
      </c>
      <c r="B48" s="18">
        <v>649</v>
      </c>
      <c r="C48" s="18">
        <v>327962</v>
      </c>
      <c r="D48" s="18">
        <v>6388</v>
      </c>
      <c r="E48" s="18">
        <v>9925</v>
      </c>
      <c r="F48" s="18">
        <v>6</v>
      </c>
      <c r="G48" s="18">
        <v>2098</v>
      </c>
      <c r="H48" s="18">
        <v>322923</v>
      </c>
      <c r="I48" s="18">
        <v>3300</v>
      </c>
      <c r="J48" s="18">
        <v>1698</v>
      </c>
      <c r="K48" s="18">
        <v>674949</v>
      </c>
      <c r="L48" s="18">
        <v>1365480</v>
      </c>
      <c r="M48" s="19" t="s">
        <v>156</v>
      </c>
    </row>
  </sheetData>
  <sortState xmlns:xlrd2="http://schemas.microsoft.com/office/spreadsheetml/2017/richdata2" columnSort="1" ref="B1:J48">
    <sortCondition ref="B1:J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Summary</vt:lpstr>
      <vt:lpstr>2024</vt:lpstr>
      <vt:lpstr>2022</vt:lpstr>
      <vt:lpstr>2020</vt:lpstr>
      <vt:lpstr>2018</vt:lpstr>
      <vt:lpstr>2016</vt:lpstr>
      <vt:lpstr>2014</vt:lpstr>
      <vt:lpstr>2012</vt:lpstr>
      <vt:lpstr>2010</vt:lpstr>
      <vt:lpstr>2008</vt:lpstr>
      <vt:lpstr>2006</vt:lpstr>
      <vt:lpstr>'2006'!DELETE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Hendrix, Daniel</dc:creator>
  <cp:lastModifiedBy>Catalano, John</cp:lastModifiedBy>
  <dcterms:created xsi:type="dcterms:W3CDTF">2016-07-14T15:30:36Z</dcterms:created>
  <dcterms:modified xsi:type="dcterms:W3CDTF">2025-03-27T16:17:10Z</dcterms:modified>
</cp:coreProperties>
</file>